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ЖДУ КП до ПН        1213350 Аренда помещений НПФ-13\1213350\объявление\"/>
    </mc:Choice>
  </mc:AlternateContent>
  <xr:revisionPtr revIDLastSave="0" documentId="13_ncr:1_{75A2BA1D-8643-4909-B67B-2CA3B45C1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Report'!$A$3:$P$10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" l="1"/>
  <c r="Q10" i="1"/>
  <c r="Q5" i="1"/>
  <c r="Q7" i="1"/>
  <c r="Q6" i="1"/>
  <c r="Q8" i="1"/>
  <c r="Q4" i="1"/>
</calcChain>
</file>

<file path=xl/sharedStrings.xml><?xml version="1.0" encoding="utf-8"?>
<sst xmlns="http://schemas.openxmlformats.org/spreadsheetml/2006/main" count="109" uniqueCount="39">
  <si>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</si>
  <si>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</si>
  <si>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</si>
  <si>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</si>
  <si>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</si>
  <si>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</si>
  <si>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</si>
  <si>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</si>
  <si>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</si>
  <si>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</si>
  <si>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</si>
  <si>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</si>
  <si>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</si>
  <si>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</si>
  <si>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</si>
  <si>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</si>
  <si>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</si>
  <si>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230000000, Атырауская область, г. Атырау, ул. С. Датова, 42</t>
  </si>
  <si>
    <t>С даты подписания договора по 12.2026</t>
  </si>
  <si>
    <t>ОИ</t>
  </si>
  <si>
    <t>100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</si>
  <si>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</si>
  <si>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</si>
  <si>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</si>
  <si>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</si>
  <si>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182-1 У</t>
  </si>
  <si>
    <t>470000000, Мангистауская область, Мунайлинский район, село Мангыстау, производственная зона 2, участок 11</t>
  </si>
  <si>
    <t>183-1 У</t>
  </si>
  <si>
    <t>184-1 У</t>
  </si>
  <si>
    <t>185-1 У</t>
  </si>
  <si>
    <t>186-1 У</t>
  </si>
  <si>
    <t>187-1 У</t>
  </si>
  <si>
    <t>190-1 У</t>
  </si>
  <si>
    <t>470000000, Мангистауская область, с. Бейнеу, ул. Кулша, 37</t>
  </si>
  <si>
    <t>кв.м/месяц</t>
  </si>
  <si>
    <t>АО "НК "КТЖ"</t>
  </si>
  <si>
    <t>ИП Коржинова</t>
  </si>
  <si>
    <t>НЕСОСТ</t>
  </si>
  <si>
    <t>Сумма, ПОТЕНЦИАЛЬН для закупок ТРУ без НДС,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</si>
</sst>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tabSelected="1" topLeftCell="I6" zoomScale="75" workbookViewId="0">
      <selection activeCell="S9" sqref="S9"/>
    </sheetView>
  </sheetViews>
  <sheetFormatPr defaultRowHeight="14.4" x14ac:dyDescent="0.3"/>
  <cols>
    <col min="1" max="1" width="9.44140625" customWidth="1"/>
    <col min="2" max="2" width="11.33203125" customWidth="1"/>
    <col min="3" max="4" width="20.21875" customWidth="1"/>
    <col min="5" max="5" width="77" customWidth="1"/>
    <col min="6" max="6" width="14" customWidth="1"/>
    <col min="7" max="8" width="15" customWidth="1"/>
    <col min="9" max="9" width="23.109375" customWidth="1"/>
    <col min="10" max="10" width="20" customWidth="1"/>
    <col min="11" max="11" width="19.6640625" customWidth="1"/>
    <col min="12" max="12" width="13" customWidth="1"/>
    <col min="13" max="18" width="18" customWidth="1"/>
    <col min="20" max="20" width="15.6640625" customWidth="1"/>
  </cols>
  <sheetData>
    <row r="1" spans="1:19" ht="15" thickBot="1" x14ac:dyDescent="0.35"/>
    <row r="2" spans="1:19" ht="52.2" customHeight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38</v>
      </c>
      <c r="R2" s="1"/>
    </row>
    <row r="3" spans="1:19" ht="15" thickBot="1" x14ac:dyDescent="0.35">
      <c r="A3" s="1"/>
      <c r="B3" s="1">
        <v>2</v>
      </c>
      <c r="C3" s="1">
        <v>3</v>
      </c>
      <c r="D3" s="1">
        <v>4</v>
      </c>
      <c r="E3" s="1">
        <v>7</v>
      </c>
      <c r="F3" s="1">
        <v>8</v>
      </c>
      <c r="G3" s="1">
        <v>9</v>
      </c>
      <c r="H3" s="1">
        <v>10</v>
      </c>
      <c r="I3" s="1">
        <v>13</v>
      </c>
      <c r="J3" s="1">
        <v>15</v>
      </c>
      <c r="K3" s="1">
        <v>16</v>
      </c>
      <c r="L3" s="1">
        <v>17</v>
      </c>
      <c r="M3" s="1">
        <v>18</v>
      </c>
      <c r="N3" s="1">
        <v>19</v>
      </c>
      <c r="O3" s="1">
        <v>20</v>
      </c>
      <c r="P3" s="1">
        <v>21</v>
      </c>
      <c r="Q3" s="1"/>
      <c r="R3" s="1"/>
    </row>
    <row r="4" spans="1:19" ht="60" customHeight="1" x14ac:dyDescent="0.3">
      <c r="A4" s="2" t="s">
        <v>25</v>
      </c>
      <c r="B4" s="2" t="s">
        <v>21</v>
      </c>
      <c r="C4" s="2" t="s">
        <v>22</v>
      </c>
      <c r="D4" s="2" t="s">
        <v>22</v>
      </c>
      <c r="E4" s="2" t="s">
        <v>24</v>
      </c>
      <c r="F4" s="3" t="s">
        <v>19</v>
      </c>
      <c r="G4" s="2" t="s">
        <v>23</v>
      </c>
      <c r="H4" s="3" t="s">
        <v>20</v>
      </c>
      <c r="I4" s="2" t="s">
        <v>26</v>
      </c>
      <c r="J4" s="2" t="s">
        <v>18</v>
      </c>
      <c r="K4" s="2" t="s">
        <v>16</v>
      </c>
      <c r="L4" s="2" t="s">
        <v>34</v>
      </c>
      <c r="M4" s="4">
        <v>12.5</v>
      </c>
      <c r="N4" s="4">
        <v>1541.27</v>
      </c>
      <c r="O4" s="4">
        <v>231190.5</v>
      </c>
      <c r="P4" s="4">
        <v>268180.98</v>
      </c>
      <c r="Q4" s="4">
        <f>1376.14*M4*12</f>
        <v>206421</v>
      </c>
      <c r="R4" s="5" t="s">
        <v>35</v>
      </c>
    </row>
    <row r="5" spans="1:19" ht="60" customHeight="1" x14ac:dyDescent="0.3">
      <c r="A5" s="2" t="s">
        <v>27</v>
      </c>
      <c r="B5" s="2" t="s">
        <v>21</v>
      </c>
      <c r="C5" s="2" t="s">
        <v>22</v>
      </c>
      <c r="D5" s="2" t="s">
        <v>22</v>
      </c>
      <c r="E5" s="2" t="s">
        <v>24</v>
      </c>
      <c r="F5" s="3" t="s">
        <v>19</v>
      </c>
      <c r="G5" s="2" t="s">
        <v>23</v>
      </c>
      <c r="H5" s="3" t="s">
        <v>20</v>
      </c>
      <c r="I5" s="2" t="s">
        <v>26</v>
      </c>
      <c r="J5" s="2" t="s">
        <v>18</v>
      </c>
      <c r="K5" s="2" t="s">
        <v>16</v>
      </c>
      <c r="L5" s="2" t="s">
        <v>34</v>
      </c>
      <c r="M5" s="4">
        <v>12</v>
      </c>
      <c r="N5" s="4">
        <v>2200.19</v>
      </c>
      <c r="O5" s="4">
        <v>316827.36</v>
      </c>
      <c r="P5" s="4">
        <v>367519.74</v>
      </c>
      <c r="Q5" s="4">
        <f>2552.22*M5*12/1.16</f>
        <v>316827.31034482759</v>
      </c>
      <c r="R5" s="4" t="s">
        <v>35</v>
      </c>
    </row>
    <row r="6" spans="1:19" ht="60" customHeight="1" x14ac:dyDescent="0.3">
      <c r="A6" s="2" t="s">
        <v>28</v>
      </c>
      <c r="B6" s="2" t="s">
        <v>21</v>
      </c>
      <c r="C6" s="2" t="s">
        <v>22</v>
      </c>
      <c r="D6" s="2" t="s">
        <v>22</v>
      </c>
      <c r="E6" s="2" t="s">
        <v>24</v>
      </c>
      <c r="F6" s="3" t="s">
        <v>19</v>
      </c>
      <c r="G6" s="2" t="s">
        <v>23</v>
      </c>
      <c r="H6" s="3" t="s">
        <v>20</v>
      </c>
      <c r="I6" s="2" t="s">
        <v>26</v>
      </c>
      <c r="J6" s="2" t="s">
        <v>18</v>
      </c>
      <c r="K6" s="2" t="s">
        <v>16</v>
      </c>
      <c r="L6" s="2" t="s">
        <v>34</v>
      </c>
      <c r="M6" s="4">
        <v>20.7</v>
      </c>
      <c r="N6" s="4">
        <v>2200.19</v>
      </c>
      <c r="O6" s="4">
        <v>546527.19999999995</v>
      </c>
      <c r="P6" s="4">
        <v>633971.55000000005</v>
      </c>
      <c r="Q6" s="4">
        <f>2552.22*M6*12/1.16</f>
        <v>546527.11034482752</v>
      </c>
      <c r="R6" s="4" t="s">
        <v>35</v>
      </c>
    </row>
    <row r="7" spans="1:19" ht="60" customHeight="1" x14ac:dyDescent="0.3">
      <c r="A7" s="2" t="s">
        <v>29</v>
      </c>
      <c r="B7" s="2" t="s">
        <v>21</v>
      </c>
      <c r="C7" s="2" t="s">
        <v>22</v>
      </c>
      <c r="D7" s="2" t="s">
        <v>22</v>
      </c>
      <c r="E7" s="2" t="s">
        <v>24</v>
      </c>
      <c r="F7" s="3" t="s">
        <v>19</v>
      </c>
      <c r="G7" s="2" t="s">
        <v>23</v>
      </c>
      <c r="H7" s="3" t="s">
        <v>20</v>
      </c>
      <c r="I7" s="2" t="s">
        <v>26</v>
      </c>
      <c r="J7" s="2" t="s">
        <v>18</v>
      </c>
      <c r="K7" s="2" t="s">
        <v>16</v>
      </c>
      <c r="L7" s="2" t="s">
        <v>34</v>
      </c>
      <c r="M7" s="4">
        <v>10.7</v>
      </c>
      <c r="N7" s="4">
        <v>2200.19</v>
      </c>
      <c r="O7" s="4">
        <v>282504.40000000002</v>
      </c>
      <c r="P7" s="4">
        <v>327705.09999999998</v>
      </c>
      <c r="Q7" s="4">
        <f>2552.22*M7*12/1.16</f>
        <v>282504.3517241379</v>
      </c>
      <c r="R7" s="4" t="s">
        <v>35</v>
      </c>
    </row>
    <row r="8" spans="1:19" ht="60" customHeight="1" x14ac:dyDescent="0.3">
      <c r="A8" s="2" t="s">
        <v>30</v>
      </c>
      <c r="B8" s="2" t="s">
        <v>21</v>
      </c>
      <c r="C8" s="2" t="s">
        <v>22</v>
      </c>
      <c r="D8" s="2" t="s">
        <v>22</v>
      </c>
      <c r="E8" s="2" t="s">
        <v>24</v>
      </c>
      <c r="F8" s="3" t="s">
        <v>19</v>
      </c>
      <c r="G8" s="2" t="s">
        <v>23</v>
      </c>
      <c r="H8" s="3" t="s">
        <v>20</v>
      </c>
      <c r="I8" s="2" t="s">
        <v>17</v>
      </c>
      <c r="J8" s="2" t="s">
        <v>18</v>
      </c>
      <c r="K8" s="2" t="s">
        <v>16</v>
      </c>
      <c r="L8" s="2" t="s">
        <v>34</v>
      </c>
      <c r="M8" s="4">
        <v>67.400000000000006</v>
      </c>
      <c r="N8" s="4">
        <v>1512.1</v>
      </c>
      <c r="O8" s="4">
        <v>1222986.48</v>
      </c>
      <c r="P8" s="4">
        <v>1418664.32</v>
      </c>
      <c r="Q8" s="4">
        <f>1754.03*M8*12/1.16</f>
        <v>1222982.2965517244</v>
      </c>
      <c r="R8" s="4" t="s">
        <v>35</v>
      </c>
    </row>
    <row r="9" spans="1:19" ht="60" customHeight="1" x14ac:dyDescent="0.3">
      <c r="A9" s="2" t="s">
        <v>31</v>
      </c>
      <c r="B9" s="2" t="s">
        <v>21</v>
      </c>
      <c r="C9" s="2" t="s">
        <v>22</v>
      </c>
      <c r="D9" s="2" t="s">
        <v>22</v>
      </c>
      <c r="E9" s="2" t="s">
        <v>24</v>
      </c>
      <c r="F9" s="3" t="s">
        <v>19</v>
      </c>
      <c r="G9" s="2" t="s">
        <v>23</v>
      </c>
      <c r="H9" s="3" t="s">
        <v>20</v>
      </c>
      <c r="I9" s="2" t="s">
        <v>17</v>
      </c>
      <c r="J9" s="2" t="s">
        <v>18</v>
      </c>
      <c r="K9" s="2" t="s">
        <v>16</v>
      </c>
      <c r="L9" s="2" t="s">
        <v>34</v>
      </c>
      <c r="M9" s="4">
        <v>100.8</v>
      </c>
      <c r="N9" s="4">
        <v>1481.49</v>
      </c>
      <c r="O9" s="4">
        <v>1792010.3</v>
      </c>
      <c r="P9" s="4">
        <v>2078731.95</v>
      </c>
      <c r="Q9" s="4">
        <f>1718.53*M9*12/1.16</f>
        <v>1792011.972413793</v>
      </c>
      <c r="R9" s="4" t="s">
        <v>35</v>
      </c>
      <c r="S9" s="6" t="s">
        <v>37</v>
      </c>
    </row>
    <row r="10" spans="1:19" ht="60" customHeight="1" x14ac:dyDescent="0.3">
      <c r="A10" s="2" t="s">
        <v>32</v>
      </c>
      <c r="B10" s="2" t="s">
        <v>21</v>
      </c>
      <c r="C10" s="2" t="s">
        <v>22</v>
      </c>
      <c r="D10" s="2" t="s">
        <v>22</v>
      </c>
      <c r="E10" s="2" t="s">
        <v>24</v>
      </c>
      <c r="F10" s="3" t="s">
        <v>19</v>
      </c>
      <c r="G10" s="2" t="s">
        <v>23</v>
      </c>
      <c r="H10" s="3" t="s">
        <v>20</v>
      </c>
      <c r="I10" s="2" t="s">
        <v>33</v>
      </c>
      <c r="J10" s="2" t="s">
        <v>18</v>
      </c>
      <c r="K10" s="2" t="s">
        <v>16</v>
      </c>
      <c r="L10" s="2" t="s">
        <v>34</v>
      </c>
      <c r="M10" s="4">
        <v>12</v>
      </c>
      <c r="N10" s="4">
        <v>2916.66</v>
      </c>
      <c r="O10" s="4">
        <v>419999.04</v>
      </c>
      <c r="P10" s="4">
        <v>487198.89</v>
      </c>
      <c r="Q10" s="4">
        <f>34999.92*12</f>
        <v>419999.04</v>
      </c>
      <c r="R10" s="5" t="s">
        <v>36</v>
      </c>
    </row>
  </sheetData>
  <autoFilter ref="A3:P10" xr:uid="{00000000-0001-0000-0000-000000000000}"/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2026-04-16T10:58:13Z</dcterms:created>
  <dcterms:modified xsi:type="dcterms:W3CDTF">2026-04-27T10:58:33Z</dcterms:modified>
</cp:coreProperties>
</file>