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3\4. ОСОБЫЙ ПОРЯДОК\Товары до 100 МРП\Товары (хомут, кран шаровой и тд)\На сайт\"/>
    </mc:Choice>
  </mc:AlternateContent>
  <xr:revisionPtr revIDLastSave="0" documentId="13_ncr:1_{3C07C100-3FC3-46D4-A1F5-7AF1425FD1F0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Лист2" sheetId="2" r:id="rId1"/>
  </sheets>
  <externalReferences>
    <externalReference r:id="rId2"/>
    <externalReference r:id="rId3"/>
  </externalReferences>
  <definedNames>
    <definedName name="_xlnm._FilterDatabase" localSheetId="0" hidden="1">Лист2!$A$4:$M$11</definedName>
    <definedName name="атр">'[1]Атрибуты товара'!$A$4:$A$535</definedName>
    <definedName name="ЕИ" localSheetId="0">'[2]Единицы измерения'!$B$3:$B$46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J12" i="2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</calcChain>
</file>

<file path=xl/sharedStrings.xml><?xml version="1.0" encoding="utf-8"?>
<sst xmlns="http://schemas.openxmlformats.org/spreadsheetml/2006/main" count="62" uniqueCount="40">
  <si>
    <t xml:space="preserve">Кол-во </t>
  </si>
  <si>
    <t>Цена за единицу без НДС, в тенге</t>
  </si>
  <si>
    <t>Сумма выделенная для закупки без НДС, в тенге</t>
  </si>
  <si>
    <t>Сумма выделенная для закупки с НДС, в тенге</t>
  </si>
  <si>
    <t>Приложение 1</t>
  </si>
  <si>
    <t>№ п/п</t>
  </si>
  <si>
    <t>Код  ЕНС ТРУ 
(15-значный)</t>
  </si>
  <si>
    <t>Ед.измерения в соответствии с ЕНС ТРУ</t>
  </si>
  <si>
    <t>в течение 30 календарных дней</t>
  </si>
  <si>
    <t>г. Астана, проспект Әл-Фараби 107</t>
  </si>
  <si>
    <t>281413.730.000003</t>
  </si>
  <si>
    <t>Кран шаровой</t>
  </si>
  <si>
    <t>259929.490.000001</t>
  </si>
  <si>
    <t>Хомут</t>
  </si>
  <si>
    <t>диаметр 10-20 мм, металлический</t>
  </si>
  <si>
    <t>242040.500.000072</t>
  </si>
  <si>
    <t>Хомут зажимной</t>
  </si>
  <si>
    <t>стальной, диаметр 21-40 мм</t>
  </si>
  <si>
    <t>281413.730.000015</t>
  </si>
  <si>
    <t>чугунный, условное давление 0-420 Мпа, диаметр 10-1400 мм, ручной,  D-15мм, резьба вн/наружный</t>
  </si>
  <si>
    <t>шойын, номиналды қысым 0-420 МПа, диаметрі 10-1400 мм, қолмен, D-15мм, ішкі/сыртқы жіп</t>
  </si>
  <si>
    <t>диаметрі 10-20 мм, металл</t>
  </si>
  <si>
    <t>диаметрі 21-41 мм, металл</t>
  </si>
  <si>
    <t>бронзовый/латунный, условное давление 0-420 Мпа, диаметр 10-1400 мм, ручной, диаметр 15 наружный резба</t>
  </si>
  <si>
    <t>қола/жез, номиналды қысым 0-420 МПа, диаметрі 10-1400 мм, қолмен, диаметрі 15 сыртқы жіп</t>
  </si>
  <si>
    <t>бронзовый/латунный, условное давление 0-420 Мпа, диаметр 10-1400 мм, ручной, диаметр 15 внутрени резба</t>
  </si>
  <si>
    <t>қола/жез, номиналды қысым 0-420 МПа, диаметрі 10-1400 мм, қолмен, диаметрі 15 ішкі жіп</t>
  </si>
  <si>
    <t>Штука</t>
  </si>
  <si>
    <t>201419.100.000007</t>
  </si>
  <si>
    <t>Фреон</t>
  </si>
  <si>
    <t>марка R-410а</t>
  </si>
  <si>
    <t>чугунный, условное давление 0-420 Мпа, диаметр 10-1400 мм, ручной</t>
  </si>
  <si>
    <t>бронзовый/латунный, условное давление 0-420 Мпа, диаметр 10-1400 мм, ручной</t>
  </si>
  <si>
    <t>Один баллон</t>
  </si>
  <si>
    <t xml:space="preserve">Дополнительная характеристика </t>
  </si>
  <si>
    <t xml:space="preserve">Дополнительная характеристика на каз.яз. </t>
  </si>
  <si>
    <t>Наименование товара  в соответствии с ЕНС ТРУ</t>
  </si>
  <si>
    <t>Краткая характеристика (описание товара (ГОСТ, ТУ или других стандартов) в соответствии с ЕНС ТРУ</t>
  </si>
  <si>
    <t>Срок поставки товара</t>
  </si>
  <si>
    <t xml:space="preserve">Место поставки товара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</si>
</sst>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202124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sz val="14"/>
      <color rgb="FF20212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43" fontId="16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1" fillId="2" borderId="0" xfId="0" applyFont="1" applyFill="1"/>
    <xf numFmtId="0" fontId="6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5" fillId="2" borderId="1" xfId="2" applyNumberFormat="1" applyFont="1" applyFill="1" applyBorder="1" applyAlignment="1">
      <alignment vertical="center"/>
    </xf>
    <xf numFmtId="43" fontId="1" fillId="2" borderId="1" xfId="2" applyFont="1" applyFill="1" applyBorder="1" applyAlignment="1">
      <alignment horizontal="center" vertical="center" wrapText="1"/>
    </xf>
    <xf numFmtId="4" fontId="15" fillId="2" borderId="1" xfId="6" applyNumberFormat="1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 wrapText="1"/>
    </xf>
    <xf numFmtId="0" fontId="15" fillId="2" borderId="1" xfId="1" applyFont="1" applyFill="1" applyBorder="1" applyAlignment="1">
      <alignment horizontal="center" vertical="center" wrapText="1"/>
    </xf>
    <xf numFmtId="43" fontId="1" fillId="2" borderId="1" xfId="7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7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8">
    <cellStyle name="Гиперссылка" xfId="5" builtinId="8"/>
    <cellStyle name="Обычный" xfId="0" builtinId="0"/>
    <cellStyle name="Обычный 10 2 3" xfId="6" xr:uid="{706BBBD2-5124-41E1-9029-7BB0D5BDD5D4}"/>
    <cellStyle name="Обычный 14" xfId="1" xr:uid="{FF719C7F-5430-45AE-8CC9-74775307173C}"/>
    <cellStyle name="Обычный 7" xfId="3" xr:uid="{D41D0E29-4F99-4B9A-B4B7-9A5162699461}"/>
    <cellStyle name="Финансовый" xfId="7" builtinId="3"/>
    <cellStyle name="Финансовый 2 3" xfId="4" xr:uid="{E7A7AF02-05DD-4F88-A9AA-819E0E4651BD}"/>
    <cellStyle name="Финансовый 4" xfId="2" xr:uid="{6DD18355-54A4-4F24-9DEE-C49959178A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ayanov_u\AppData\Local\Microsoft\Windows\INetCache\Content.Outlook\HDR2C8IK\&#1055;&#1088;&#1080;&#1083;&#1086;&#1078;&#1077;&#1085;&#1080;&#1077;%201_&#1092;&#1086;&#1088;&#1084;&#1072;%20&#1058;&#1052;&#1062;%2023.xls" TargetMode="External"/><Relationship Id="rId1" Type="http://schemas.openxmlformats.org/officeDocument/2006/relationships/externalLinkPath" Target="/Users/shayanov_u/AppData/Local/Microsoft/Windows/INetCache/Content.Outlook/HDR2C8IK/&#1055;&#1088;&#1080;&#1083;&#1086;&#1078;&#1077;&#1085;&#1080;&#1077;%201_&#1092;&#1086;&#1088;&#1084;&#1072;%20&#1058;&#1052;&#1062;%202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ayanov_u\AppData\Local\Microsoft\Windows\INetCache\Content.Outlook\M3TYHSSY\&#1055;&#1088;&#1080;&#1083;&#1086;&#1078;&#1077;&#1085;&#1080;&#1077;%201_2023.xls" TargetMode="External"/><Relationship Id="rId1" Type="http://schemas.openxmlformats.org/officeDocument/2006/relationships/externalLinkPath" Target="/Users/shayanov_u/AppData/Local/Microsoft/Windows/INetCache/Content.Outlook/M3TYHSSY/&#1055;&#1088;&#1080;&#1083;&#1086;&#1078;&#1077;&#1085;&#1080;&#1077;%201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"/>
      <sheetName val="Лист1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_new.jsp?&amp;t=%D0%A4%D1%80%D0%B5%D0%BE%D0%BD%20%D0%BC%D0%B0%D1%80%D0%BA%D0%B0%20R%2D410%D0%B0&amp;s=common&amp;p=10&amp;n=0&amp;S=201419%2E100&amp;N=%D0%A4%D1%80%D0%B5%D0%BE%D0%BD&amp;fc=1&amp;fg=1&amp;new=201419.100.000007" TargetMode="External"/><Relationship Id="rId1" Type="http://schemas.openxmlformats.org/officeDocument/2006/relationships/hyperlink" Target="https://enstru.kz/code_new.jsp?&amp;t=%D0%A5%D0%BE%D0%BC%D1%83%D1%82%20%D0%B4%D0%B8%D0%B0%D0%BC%D0%B5%D1%82%D1%80%2010%2D20%20%D0%BC%D0%BC%20%D0%BC%D0%B5%D1%82%D0%B0%D0%BB%D0%BB%D0%B8%D1%87%D0%B5%D1%81%D0%BA%D0%B8%D0%B9&amp;s=common&amp;p=10&amp;n=0&amp;S=259929%2E490&amp;N=%D0%A5%D0%BE%D0%BC%D1%83%D1%82&amp;fc=1&amp;fg=1&amp;new=259929.49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6641-A7AC-48EE-95D9-D3C5C0CFB764}">
  <sheetPr>
    <pageSetUpPr fitToPage="1"/>
  </sheetPr>
  <dimension ref="A1:M13"/>
  <sheetViews>
    <sheetView tabSelected="1" view="pageBreakPreview" topLeftCell="A3" zoomScale="60" zoomScaleNormal="39" workbookViewId="0">
      <selection activeCell="D6" sqref="D6"/>
    </sheetView>
  </sheetViews>
  <sheetFormatPr defaultColWidth="9.21875" defaultRowHeight="14.4" x14ac:dyDescent="0.25"/>
  <cols>
    <col min="1" max="1" width="9.21875" style="27"/>
    <col min="2" max="2" width="14.21875" style="1" customWidth="1"/>
    <col min="3" max="3" width="19.21875" style="1" customWidth="1"/>
    <col min="4" max="4" width="24.21875" style="1" customWidth="1"/>
    <col min="5" max="5" width="56.88671875" style="1" customWidth="1"/>
    <col min="6" max="6" width="51.109375" style="1" customWidth="1"/>
    <col min="7" max="7" width="15.21875" style="1" customWidth="1"/>
    <col min="8" max="8" width="9.21875" style="1"/>
    <col min="9" max="9" width="15.77734375" style="1" customWidth="1"/>
    <col min="10" max="11" width="13.21875" style="1" customWidth="1"/>
    <col min="12" max="12" width="16.109375" style="1" customWidth="1"/>
    <col min="13" max="13" width="16.77734375" style="1" customWidth="1"/>
    <col min="14" max="16384" width="9.21875" style="1"/>
  </cols>
  <sheetData>
    <row r="1" spans="1:13" ht="15.65" x14ac:dyDescent="0.3">
      <c r="B1" s="7"/>
      <c r="C1" s="7"/>
      <c r="D1" s="7"/>
      <c r="E1" s="7"/>
      <c r="F1" s="7"/>
      <c r="G1" s="7"/>
      <c r="H1" s="7"/>
      <c r="I1" s="7"/>
      <c r="J1" s="7"/>
      <c r="K1" s="7"/>
      <c r="L1" s="25" t="s">
        <v>4</v>
      </c>
      <c r="M1" s="25"/>
    </row>
    <row r="2" spans="1:13" ht="15.65" x14ac:dyDescent="0.3"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7"/>
    </row>
    <row r="3" spans="1:13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5" customFormat="1" ht="65.75" x14ac:dyDescent="0.3">
      <c r="A4" s="6" t="s">
        <v>5</v>
      </c>
      <c r="B4" s="10" t="s">
        <v>6</v>
      </c>
      <c r="C4" s="10" t="s">
        <v>36</v>
      </c>
      <c r="D4" s="10" t="s">
        <v>37</v>
      </c>
      <c r="E4" s="10" t="s">
        <v>34</v>
      </c>
      <c r="F4" s="10" t="s">
        <v>35</v>
      </c>
      <c r="G4" s="10" t="s">
        <v>7</v>
      </c>
      <c r="H4" s="10" t="s">
        <v>0</v>
      </c>
      <c r="I4" s="10" t="s">
        <v>1</v>
      </c>
      <c r="J4" s="10" t="s">
        <v>2</v>
      </c>
      <c r="K4" s="10" t="s">
        <v>3</v>
      </c>
      <c r="L4" s="10" t="s">
        <v>38</v>
      </c>
      <c r="M4" s="10" t="s">
        <v>39</v>
      </c>
    </row>
    <row r="5" spans="1:13" s="4" customFormat="1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</row>
    <row r="6" spans="1:13" s="4" customFormat="1" ht="62.65" x14ac:dyDescent="0.25">
      <c r="A6" s="30">
        <v>1</v>
      </c>
      <c r="B6" s="13" t="s">
        <v>10</v>
      </c>
      <c r="C6" s="14" t="s">
        <v>11</v>
      </c>
      <c r="D6" s="14" t="s">
        <v>31</v>
      </c>
      <c r="E6" s="14" t="s">
        <v>19</v>
      </c>
      <c r="F6" s="12" t="s">
        <v>20</v>
      </c>
      <c r="G6" s="17" t="s">
        <v>27</v>
      </c>
      <c r="H6" s="18">
        <v>6</v>
      </c>
      <c r="I6" s="19">
        <v>1500</v>
      </c>
      <c r="J6" s="20">
        <f t="shared" ref="J6:J11" si="0">SUM(I6*H6)</f>
        <v>9000</v>
      </c>
      <c r="K6" s="24">
        <f t="shared" ref="K6:K12" si="1">SUM(J6*1.12)</f>
        <v>10080.000000000002</v>
      </c>
      <c r="L6" s="11" t="s">
        <v>8</v>
      </c>
      <c r="M6" s="11" t="s">
        <v>9</v>
      </c>
    </row>
    <row r="7" spans="1:13" s="4" customFormat="1" ht="46.35" customHeight="1" x14ac:dyDescent="0.25">
      <c r="A7" s="30">
        <v>2</v>
      </c>
      <c r="B7" s="15" t="s">
        <v>12</v>
      </c>
      <c r="C7" s="14" t="s">
        <v>13</v>
      </c>
      <c r="D7" s="14" t="s">
        <v>14</v>
      </c>
      <c r="E7" s="14" t="s">
        <v>14</v>
      </c>
      <c r="F7" s="16" t="s">
        <v>21</v>
      </c>
      <c r="G7" s="17" t="s">
        <v>27</v>
      </c>
      <c r="H7" s="21">
        <v>10</v>
      </c>
      <c r="I7" s="19">
        <v>120</v>
      </c>
      <c r="J7" s="20">
        <f t="shared" si="0"/>
        <v>1200</v>
      </c>
      <c r="K7" s="24">
        <f t="shared" si="1"/>
        <v>1344.0000000000002</v>
      </c>
      <c r="L7" s="11" t="s">
        <v>8</v>
      </c>
      <c r="M7" s="11" t="s">
        <v>9</v>
      </c>
    </row>
    <row r="8" spans="1:13" s="4" customFormat="1" ht="48.85" customHeight="1" x14ac:dyDescent="0.25">
      <c r="A8" s="30">
        <v>3</v>
      </c>
      <c r="B8" s="13" t="s">
        <v>15</v>
      </c>
      <c r="C8" s="14" t="s">
        <v>16</v>
      </c>
      <c r="D8" s="14" t="s">
        <v>17</v>
      </c>
      <c r="E8" s="14" t="s">
        <v>17</v>
      </c>
      <c r="F8" s="16" t="s">
        <v>22</v>
      </c>
      <c r="G8" s="17" t="s">
        <v>27</v>
      </c>
      <c r="H8" s="21">
        <v>10</v>
      </c>
      <c r="I8" s="19">
        <v>140</v>
      </c>
      <c r="J8" s="20">
        <f t="shared" si="0"/>
        <v>1400</v>
      </c>
      <c r="K8" s="24">
        <f t="shared" si="1"/>
        <v>1568.0000000000002</v>
      </c>
      <c r="L8" s="11" t="s">
        <v>8</v>
      </c>
      <c r="M8" s="11" t="s">
        <v>9</v>
      </c>
    </row>
    <row r="9" spans="1:13" s="4" customFormat="1" ht="73.900000000000006" customHeight="1" x14ac:dyDescent="0.25">
      <c r="A9" s="30">
        <v>4</v>
      </c>
      <c r="B9" s="13" t="s">
        <v>18</v>
      </c>
      <c r="C9" s="14" t="s">
        <v>11</v>
      </c>
      <c r="D9" s="14" t="s">
        <v>32</v>
      </c>
      <c r="E9" s="14" t="s">
        <v>23</v>
      </c>
      <c r="F9" s="16" t="s">
        <v>24</v>
      </c>
      <c r="G9" s="17" t="s">
        <v>27</v>
      </c>
      <c r="H9" s="22">
        <v>10</v>
      </c>
      <c r="I9" s="19">
        <v>800</v>
      </c>
      <c r="J9" s="20">
        <f t="shared" si="0"/>
        <v>8000</v>
      </c>
      <c r="K9" s="24">
        <f t="shared" si="1"/>
        <v>8960</v>
      </c>
      <c r="L9" s="11" t="s">
        <v>8</v>
      </c>
      <c r="M9" s="11" t="s">
        <v>9</v>
      </c>
    </row>
    <row r="10" spans="1:13" s="4" customFormat="1" ht="80.8" customHeight="1" x14ac:dyDescent="0.25">
      <c r="A10" s="30">
        <v>5</v>
      </c>
      <c r="B10" s="13" t="s">
        <v>18</v>
      </c>
      <c r="C10" s="13" t="s">
        <v>11</v>
      </c>
      <c r="D10" s="13" t="s">
        <v>32</v>
      </c>
      <c r="E10" s="13" t="s">
        <v>25</v>
      </c>
      <c r="F10" s="16" t="s">
        <v>26</v>
      </c>
      <c r="G10" s="17" t="s">
        <v>27</v>
      </c>
      <c r="H10" s="21">
        <v>5</v>
      </c>
      <c r="I10" s="19">
        <v>500</v>
      </c>
      <c r="J10" s="20">
        <f t="shared" si="0"/>
        <v>2500</v>
      </c>
      <c r="K10" s="24">
        <f t="shared" si="1"/>
        <v>2800.0000000000005</v>
      </c>
      <c r="L10" s="11" t="s">
        <v>8</v>
      </c>
      <c r="M10" s="11" t="s">
        <v>9</v>
      </c>
    </row>
    <row r="11" spans="1:13" s="4" customFormat="1" ht="40.700000000000003" customHeight="1" x14ac:dyDescent="0.25">
      <c r="A11" s="30">
        <v>6</v>
      </c>
      <c r="B11" s="15" t="s">
        <v>28</v>
      </c>
      <c r="C11" s="14" t="s">
        <v>29</v>
      </c>
      <c r="D11" s="14" t="s">
        <v>30</v>
      </c>
      <c r="E11" s="14" t="s">
        <v>30</v>
      </c>
      <c r="F11" s="14" t="s">
        <v>30</v>
      </c>
      <c r="G11" s="23" t="s">
        <v>33</v>
      </c>
      <c r="H11" s="22">
        <v>1</v>
      </c>
      <c r="I11" s="19">
        <v>78169.64</v>
      </c>
      <c r="J11" s="20">
        <f t="shared" si="0"/>
        <v>78169.64</v>
      </c>
      <c r="K11" s="24">
        <f t="shared" si="1"/>
        <v>87549.996800000008</v>
      </c>
      <c r="L11" s="11" t="s">
        <v>8</v>
      </c>
      <c r="M11" s="11" t="s">
        <v>9</v>
      </c>
    </row>
    <row r="12" spans="1:13" s="4" customFormat="1" ht="22.55" customHeight="1" x14ac:dyDescent="0.25">
      <c r="A12" s="28"/>
      <c r="B12" s="3"/>
      <c r="C12" s="3"/>
      <c r="D12" s="3"/>
      <c r="E12" s="3"/>
      <c r="F12" s="3"/>
      <c r="G12" s="3"/>
      <c r="H12" s="3"/>
      <c r="I12" s="3"/>
      <c r="J12" s="29">
        <f>SUM(J6:J11)</f>
        <v>100269.64</v>
      </c>
      <c r="K12" s="29">
        <f>SUM(J12*1.12)</f>
        <v>112301.99680000001</v>
      </c>
      <c r="L12" s="3"/>
      <c r="M12" s="3"/>
    </row>
    <row r="13" spans="1:13" ht="17.55" x14ac:dyDescent="0.3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"/>
      <c r="M13" s="2"/>
    </row>
  </sheetData>
  <mergeCells count="2">
    <mergeCell ref="L1:M1"/>
    <mergeCell ref="B13:K13"/>
  </mergeCells>
  <phoneticPr fontId="8" type="noConversion"/>
  <hyperlinks>
    <hyperlink ref="B7" r:id="rId1" display="https://enstru.kz/code_new.jsp?&amp;t=%D0%A5%D0%BE%D0%BC%D1%83%D1%82%20%D0%B4%D0%B8%D0%B0%D0%BC%D0%B5%D1%82%D1%80%2010%2D20%20%D0%BC%D0%BC%20%D0%BC%D0%B5%D1%82%D0%B0%D0%BB%D0%BB%D0%B8%D1%87%D0%B5%D1%81%D0%BA%D0%B8%D0%B9&amp;s=common&amp;p=10&amp;n=0&amp;S=259929%2E490&amp;N=%D0%A5%D0%BE%D0%BC%D1%83%D1%82&amp;fc=1&amp;fg=1&amp;new=259929.490.000001" xr:uid="{E9BC5E2B-D0E7-4105-9797-5E2600C163B7}"/>
    <hyperlink ref="B11" r:id="rId2" display="https://enstru.kz/code_new.jsp?&amp;t=%D0%A4%D1%80%D0%B5%D0%BE%D0%BD%20%D0%BC%D0%B0%D1%80%D0%BA%D0%B0%20R%2D410%D0%B0&amp;s=common&amp;p=10&amp;n=0&amp;S=201419%2E100&amp;N=%D0%A4%D1%80%D0%B5%D0%BE%D0%BD&amp;fc=1&amp;fg=1&amp;new=201419.100.000007" xr:uid="{D88C9E27-F90C-4697-93D0-D26398A59102}"/>
  </hyperlinks>
  <pageMargins left="0.70866141732283472" right="0.70866141732283472" top="0.74803149606299213" bottom="0.74803149606299213" header="0.31496062992125984" footer="0.31496062992125984"/>
  <pageSetup scale="4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2023-11-06T07:14:45Z</cp:lastPrinted>
  <dcterms:created xsi:type="dcterms:W3CDTF">2016-01-11T09:12:26Z</dcterms:created>
  <dcterms:modified xsi:type="dcterms:W3CDTF">2023-11-06T07:28:06Z</dcterms:modified>
</cp:coreProperties>
</file>