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yrzakhmetova_d\Desktop\Закупки 2023\4. ОСОБЫЙ ПОРЯДОК\"/>
    </mc:Choice>
  </mc:AlternateContent>
  <xr:revisionPtr revIDLastSave="0" documentId="13_ncr:1_{51FF1677-3332-4DCD-A256-BC75DE35CBEA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на 2023 г" sheetId="2" r:id="rId1"/>
  </sheets>
  <externalReferences>
    <externalReference r:id="rId2"/>
  </externalReferences>
  <definedNames>
    <definedName name="ЕИ" localSheetId="0">'[1]Единицы измерения'!$B$3:$B$46</definedName>
    <definedName name="Инкотермс">'[1]Справочник Инкотермс'!$A$4:$A$14</definedName>
    <definedName name="Классификатор_стран">'[1]Классификатор стран'!$A$7:$A$255</definedName>
    <definedName name="_xlnm.Print_Area" localSheetId="0">'на 2023 г'!$A$1:$AD$41</definedName>
    <definedName name="Основание_ОИ_ТКП_ВХК">'[1]Основание ОИ, ТКП, ВХК'!$A$3:$A$121</definedName>
    <definedName name="Приоритеты_закупок">'[1]Приоритет закупок'!$A$3:$A$5</definedName>
    <definedName name="С_НДС">'[1]Признак НДС'!$B$3:$B$5</definedName>
    <definedName name="Способы_закупок_итог">'[1]Способы закупок'!$A$4:$A$13</definedName>
    <definedName name="Тип_дней">'[1]Тип дней'!$B$2:$B$3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1" i="2" l="1"/>
  <c r="AC41" i="2"/>
  <c r="AC40" i="2"/>
  <c r="AD40" i="2" s="1"/>
  <c r="AC39" i="2"/>
  <c r="AD39" i="2" s="1"/>
  <c r="AC38" i="2"/>
  <c r="AD38" i="2" s="1"/>
  <c r="AD37" i="2"/>
  <c r="AC37" i="2"/>
  <c r="AD36" i="2"/>
  <c r="AC36" i="2"/>
  <c r="AD35" i="2"/>
  <c r="AC35" i="2"/>
  <c r="AC34" i="2"/>
  <c r="AD34" i="2" s="1"/>
  <c r="AD33" i="2"/>
  <c r="AC33" i="2"/>
  <c r="AD32" i="2"/>
  <c r="AC32" i="2"/>
  <c r="AD31" i="2"/>
  <c r="AC31" i="2"/>
  <c r="AD26" i="2"/>
  <c r="AD30" i="2"/>
  <c r="AD29" i="2"/>
  <c r="AD28" i="2"/>
  <c r="AC25" i="2"/>
  <c r="AD25" i="2" s="1"/>
</calcChain>
</file>

<file path=xl/sharedStrings.xml><?xml version="1.0" encoding="utf-8"?>
<sst xmlns="http://schemas.openxmlformats.org/spreadsheetml/2006/main" count="308" uniqueCount="108">
  <si>
    <t>Единица измерения</t>
  </si>
  <si>
    <t>Маркетинговая цена за единицу, тенге без НДС</t>
  </si>
  <si>
    <t xml:space="preserve">№ </t>
  </si>
  <si>
    <t>351110.100.000000</t>
  </si>
  <si>
    <t>Электроэнергия</t>
  </si>
  <si>
    <t>для собственного потребления</t>
  </si>
  <si>
    <t>пп 3. п 1. статья 73 Порядка Фонда</t>
  </si>
  <si>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</si>
  <si>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</si>
  <si>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</si>
  <si>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Способ закупок</t>
  </si>
  <si>
    <t>Прогноз местного содержания, %</t>
  </si>
  <si>
    <t>Код КАТО места осуществления закупки</t>
  </si>
  <si>
    <t xml:space="preserve">Адрес осуществления закупок </t>
  </si>
  <si>
    <t>Месяц осуществления закупок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</si>
  <si>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</si>
  <si>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</si>
  <si>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</si>
  <si>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t>Условия поставки по ИНКОТЕРМС 2010</t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</si>
  <si>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</si>
  <si>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>Условия оплаты</t>
  </si>
  <si>
    <t>Признак Рассчитать без НДС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</si>
  <si>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</si>
  <si>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</si>
  <si>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</si>
  <si>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Кол-во, объем</t>
  </si>
  <si>
    <t>Сумма, планируемая для закупок ТРУ без НДС,  тенге</t>
  </si>
  <si>
    <t>Сумма,  планируемая для закупки ТРУ с НДС,  тенге</t>
  </si>
  <si>
    <t>Кол-во дней</t>
  </si>
  <si>
    <t>Тип дней</t>
  </si>
  <si>
    <t>Месяц по</t>
  </si>
  <si>
    <t>Месяц с</t>
  </si>
  <si>
    <t>Предоплата, %</t>
  </si>
  <si>
    <t>Промежуточный платеж (по факту), %</t>
  </si>
  <si>
    <t>Окончательный платеж, %</t>
  </si>
  <si>
    <t>Товары</t>
  </si>
  <si>
    <t>710000000</t>
  </si>
  <si>
    <t xml:space="preserve">ул. Д.Кунаева, 10 </t>
  </si>
  <si>
    <t>KZ</t>
  </si>
  <si>
    <t>DDP</t>
  </si>
  <si>
    <t>214 Киловатт</t>
  </si>
  <si>
    <t>С НДС</t>
  </si>
  <si>
    <t>Особый порядок</t>
  </si>
  <si>
    <t xml:space="preserve">Основание проведения закупок </t>
  </si>
  <si>
    <t>11.2022</t>
  </si>
  <si>
    <t>г. Астана, проспект Әл-Фараби, 107</t>
  </si>
  <si>
    <t>01.2023</t>
  </si>
  <si>
    <t>12.2023</t>
  </si>
  <si>
    <t>№НП/93-пр от 24.11.2022 года</t>
  </si>
  <si>
    <t>Приложение к Приказу</t>
  </si>
  <si>
    <t>Перечень товаров, работ и услуг, закупаемых Акционерным обществом "Қазтеміртранс" по Особому порядку на 2023 год</t>
  </si>
  <si>
    <t>522919.100.000000</t>
  </si>
  <si>
    <t xml:space="preserve">Услуги по транспортно-экспедиторскому обслуживанию </t>
  </si>
  <si>
    <t>Комплекс услуг по транспортно-экспедиторскому обслуживанию</t>
  </si>
  <si>
    <r>
      <rPr>
        <sz val="11"/>
        <rFont val="Times New Roman"/>
        <family val="1"/>
        <charset val="204"/>
      </rPr>
      <t>пп. 2) п.1</t>
    </r>
    <r>
      <rPr>
        <sz val="11"/>
        <color theme="1"/>
        <rFont val="Times New Roman"/>
        <family val="1"/>
        <charset val="204"/>
      </rPr>
      <t xml:space="preserve"> статьи 73 Порядка Фонда</t>
    </r>
  </si>
  <si>
    <t>январь, февраль</t>
  </si>
  <si>
    <t>Узбекистан, Таджикистан, Кыргызстан, Туркмения, Грузия, Азербайджан, Армения, Украина и Молдова</t>
  </si>
  <si>
    <t>12 мес</t>
  </si>
  <si>
    <t>без НДС</t>
  </si>
  <si>
    <t>2022-2023 годы</t>
  </si>
  <si>
    <t>внес доп №1 в Перечень, 
приказ №НП/13-пр от 27.01.2023 года</t>
  </si>
  <si>
    <t>доп 1</t>
  </si>
  <si>
    <t>февраль, март</t>
  </si>
  <si>
    <t>Российская Федерация</t>
  </si>
  <si>
    <t xml:space="preserve">100 (сто) % (процентов) от ежемесячной оплаты </t>
  </si>
  <si>
    <t>внес доп №2 в Перечень, 
приказ №НП/21-пр от 21.02.2023 года</t>
  </si>
  <si>
    <t>внес изм №3 в Перечень, 
приказ №НП/31-пр от 24.03.2023 года</t>
  </si>
  <si>
    <t>522919.900.000000</t>
  </si>
  <si>
    <t>Услуги агента по организации ремонта грузовых вагонов вагоноремонтными предприятиями</t>
  </si>
  <si>
    <t>июнь</t>
  </si>
  <si>
    <t>Российская Федерация, Армения, Азербайджан, Беларусь, Эстония, Грузия, Кыргызстан, Литва, Латвия, Молдова, Таджикистан, Туркменистан, Узбекистан</t>
  </si>
  <si>
    <t>доп 2,3 изм по предоплате</t>
  </si>
  <si>
    <t xml:space="preserve">доп 4, доп </t>
  </si>
  <si>
    <t>ваг</t>
  </si>
  <si>
    <t>внес доп №4 в Перечень, 
приказ №НП/57-пр от 14.06.2023 года</t>
  </si>
  <si>
    <t>внес изм №5 в Перечень, 
приказ №НП/66-пр от 17.07.2023 года</t>
  </si>
  <si>
    <t>изм 5 увел тариф, уменьш объем</t>
  </si>
  <si>
    <t>1-1</t>
  </si>
  <si>
    <t>Услуги</t>
  </si>
  <si>
    <t>внес доп №6 в Перечень, 
приказ №НП/87-пр от 25.08.2023 года</t>
  </si>
  <si>
    <t>239111.700.000001</t>
  </si>
  <si>
    <t>Круг</t>
  </si>
  <si>
    <t>шлифматериал алмаз, на бакелитовой связке, отрезной</t>
  </si>
  <si>
    <r>
      <rPr>
        <sz val="11"/>
        <rFont val="Times New Roman"/>
        <family val="1"/>
        <charset val="204"/>
      </rPr>
      <t>пп. 9) п.1</t>
    </r>
    <r>
      <rPr>
        <sz val="11"/>
        <color theme="1"/>
        <rFont val="Times New Roman"/>
        <family val="1"/>
        <charset val="204"/>
      </rPr>
      <t xml:space="preserve"> статьи 73 Порядка Фонда</t>
    </r>
  </si>
  <si>
    <t>август, сентябрь</t>
  </si>
  <si>
    <t>календарные дни</t>
  </si>
  <si>
    <t>0</t>
  </si>
  <si>
    <t>шт</t>
  </si>
  <si>
    <t>с ндс</t>
  </si>
  <si>
    <t>151212.900.000033</t>
  </si>
  <si>
    <t>Сумка</t>
  </si>
  <si>
    <t>для рабочего инструмента, из текстильного материала</t>
  </si>
  <si>
    <t>222129.900.000006</t>
  </si>
  <si>
    <t>Термоусадка</t>
  </si>
  <si>
    <t>для восстановления поврежденной изоляции, герметизации поверхностей и электрических соединений кабелей и проводов, бандажирования и маркировки проводов, TDM Трубки термоусаживаемые не распространяющие горение, с клеевым слоем, набор 5 цветов (красный, желтый…)</t>
  </si>
  <si>
    <t>203022.700.000002</t>
  </si>
  <si>
    <t>Растворитель</t>
  </si>
  <si>
    <t>для лакокрасочного материала</t>
  </si>
  <si>
    <t>Костанайская область г Костанай ул. Аль-Фараби 119</t>
  </si>
  <si>
    <t>Литр</t>
  </si>
  <si>
    <t>Павлодарская область г. Павлодар ул. Железнодорожная 6</t>
  </si>
  <si>
    <t xml:space="preserve"> Карагандинская область, г. Караганда ул. Мануильского 4</t>
  </si>
  <si>
    <t>Абайская область, г. Семей Привокзальная площадь 1</t>
  </si>
  <si>
    <t xml:space="preserve">Алматинская область г. Алматы ул. Богенбай батыраи 132 </t>
  </si>
  <si>
    <t>Кызылординская область г.Кызылорда ул. Егизбаева 3Б</t>
  </si>
  <si>
    <t>Актюбинская область г Актобе пр. А. Молдагуловой 49</t>
  </si>
  <si>
    <t>Атырауская область г Атырау ул. С. Датова 42</t>
  </si>
  <si>
    <t>доп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</si>
</sst>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1" fillId="0" borderId="0" xfId="0" applyFont="1"/>
    <xf numFmtId="0" fontId="12" fillId="0" borderId="0" xfId="0" applyFont="1"/>
    <xf numFmtId="0" fontId="2" fillId="3" borderId="3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2" fillId="3" borderId="6" xfId="3" applyFont="1" applyFill="1" applyBorder="1" applyAlignment="1">
      <alignment horizontal="center" vertical="center"/>
    </xf>
    <xf numFmtId="43" fontId="2" fillId="0" borderId="6" xfId="1" applyFont="1" applyFill="1" applyBorder="1" applyAlignment="1">
      <alignment horizontal="center" vertical="center" wrapText="1"/>
    </xf>
    <xf numFmtId="43" fontId="2" fillId="3" borderId="6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3" fontId="2" fillId="3" borderId="6" xfId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0" fontId="0" fillId="0" borderId="6" xfId="0" applyBorder="1"/>
    <xf numFmtId="0" fontId="5" fillId="0" borderId="10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3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14" xfId="3" xr:uid="{04F2314B-AC7C-4018-B6DA-32FBA64587F1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6;&#1072;&#1073;&#1086;&#1095;&#1080;&#1081;%20&#1055;&#1051;&#1040;&#1053;%20&#1047;&#1040;&#1050;&#1059;&#1055;&#1054;&#1050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7">
        <row r="7">
          <cell r="A7" t="str">
            <v>KZ</v>
          </cell>
        </row>
        <row r="8">
          <cell r="A8" t="str">
            <v>RU</v>
          </cell>
        </row>
        <row r="9">
          <cell r="A9" t="str">
            <v>AD</v>
          </cell>
        </row>
        <row r="10">
          <cell r="A10" t="str">
            <v>EU</v>
          </cell>
        </row>
        <row r="11">
          <cell r="A11" t="str">
            <v>AE</v>
          </cell>
        </row>
        <row r="12">
          <cell r="A12" t="str">
            <v>AF</v>
          </cell>
        </row>
        <row r="13">
          <cell r="A13" t="str">
            <v>AG</v>
          </cell>
        </row>
        <row r="14">
          <cell r="A14" t="str">
            <v>AI</v>
          </cell>
        </row>
        <row r="15">
          <cell r="A15" t="str">
            <v>AL</v>
          </cell>
        </row>
        <row r="16">
          <cell r="A16" t="str">
            <v>AM</v>
          </cell>
        </row>
        <row r="17">
          <cell r="A17" t="str">
            <v>AO</v>
          </cell>
        </row>
        <row r="18">
          <cell r="A18" t="str">
            <v>AQ</v>
          </cell>
        </row>
        <row r="19">
          <cell r="A19" t="str">
            <v>AR</v>
          </cell>
        </row>
        <row r="20">
          <cell r="A20" t="str">
            <v>AS</v>
          </cell>
        </row>
        <row r="21">
          <cell r="A21" t="str">
            <v>AT</v>
          </cell>
        </row>
        <row r="22">
          <cell r="A22" t="str">
            <v>AU</v>
          </cell>
        </row>
        <row r="23">
          <cell r="A23" t="str">
            <v>AW</v>
          </cell>
        </row>
        <row r="24">
          <cell r="A24" t="str">
            <v>AX</v>
          </cell>
        </row>
        <row r="25">
          <cell r="A25" t="str">
            <v>AZ</v>
          </cell>
        </row>
        <row r="26">
          <cell r="A26" t="str">
            <v>BA</v>
          </cell>
        </row>
        <row r="27">
          <cell r="A27" t="str">
            <v>BB</v>
          </cell>
        </row>
        <row r="28">
          <cell r="A28" t="str">
            <v>BD</v>
          </cell>
        </row>
        <row r="29">
          <cell r="A29" t="str">
            <v>BE</v>
          </cell>
        </row>
        <row r="30">
          <cell r="A30" t="str">
            <v>BF</v>
          </cell>
        </row>
        <row r="31">
          <cell r="A31" t="str">
            <v>BG</v>
          </cell>
        </row>
        <row r="32">
          <cell r="A32" t="str">
            <v>BH</v>
          </cell>
        </row>
        <row r="33">
          <cell r="A33" t="str">
            <v>BI</v>
          </cell>
        </row>
        <row r="34">
          <cell r="A34" t="str">
            <v>BJ</v>
          </cell>
        </row>
        <row r="35">
          <cell r="A35" t="str">
            <v>BL</v>
          </cell>
        </row>
        <row r="36">
          <cell r="A36" t="str">
            <v>BM</v>
          </cell>
        </row>
        <row r="37">
          <cell r="A37" t="str">
            <v>BN</v>
          </cell>
        </row>
        <row r="38">
          <cell r="A38" t="str">
            <v>BO</v>
          </cell>
        </row>
        <row r="39">
          <cell r="A39" t="str">
            <v>BQ</v>
          </cell>
        </row>
        <row r="40">
          <cell r="A40" t="str">
            <v>BR</v>
          </cell>
        </row>
        <row r="41">
          <cell r="A41" t="str">
            <v>BS</v>
          </cell>
        </row>
        <row r="42">
          <cell r="A42" t="str">
            <v>BT</v>
          </cell>
        </row>
        <row r="43">
          <cell r="A43" t="str">
            <v>BV</v>
          </cell>
        </row>
        <row r="44">
          <cell r="A44" t="str">
            <v>BW</v>
          </cell>
        </row>
        <row r="45">
          <cell r="A45" t="str">
            <v>BY</v>
          </cell>
        </row>
        <row r="46">
          <cell r="A46" t="str">
            <v>BZ</v>
          </cell>
        </row>
        <row r="47">
          <cell r="A47" t="str">
            <v>CA</v>
          </cell>
        </row>
        <row r="48">
          <cell r="A48" t="str">
            <v>CC</v>
          </cell>
        </row>
        <row r="49">
          <cell r="A49" t="str">
            <v>CD</v>
          </cell>
        </row>
        <row r="50">
          <cell r="A50" t="str">
            <v>CF</v>
          </cell>
        </row>
        <row r="51">
          <cell r="A51" t="str">
            <v>CG</v>
          </cell>
        </row>
        <row r="52">
          <cell r="A52" t="str">
            <v>CH</v>
          </cell>
        </row>
        <row r="53">
          <cell r="A53" t="str">
            <v>CI</v>
          </cell>
        </row>
        <row r="54">
          <cell r="A54" t="str">
            <v>CK</v>
          </cell>
        </row>
        <row r="55">
          <cell r="A55" t="str">
            <v>CL</v>
          </cell>
        </row>
        <row r="56">
          <cell r="A56" t="str">
            <v>CM</v>
          </cell>
        </row>
        <row r="57">
          <cell r="A57" t="str">
            <v>CN</v>
          </cell>
        </row>
        <row r="58">
          <cell r="A58" t="str">
            <v>CO</v>
          </cell>
        </row>
        <row r="59">
          <cell r="A59" t="str">
            <v>CR</v>
          </cell>
        </row>
        <row r="60">
          <cell r="A60" t="str">
            <v>CU</v>
          </cell>
        </row>
        <row r="61">
          <cell r="A61" t="str">
            <v>CV</v>
          </cell>
        </row>
        <row r="62">
          <cell r="A62" t="str">
            <v>CW</v>
          </cell>
        </row>
        <row r="63">
          <cell r="A63" t="str">
            <v>CX</v>
          </cell>
        </row>
        <row r="64">
          <cell r="A64" t="str">
            <v>CY</v>
          </cell>
        </row>
        <row r="65">
          <cell r="A65" t="str">
            <v>CZ</v>
          </cell>
        </row>
        <row r="66">
          <cell r="A66" t="str">
            <v>DE</v>
          </cell>
        </row>
        <row r="67">
          <cell r="A67" t="str">
            <v>DJ</v>
          </cell>
        </row>
        <row r="68">
          <cell r="A68" t="str">
            <v>DK</v>
          </cell>
        </row>
        <row r="69">
          <cell r="A69" t="str">
            <v>DM</v>
          </cell>
        </row>
        <row r="70">
          <cell r="A70" t="str">
            <v>DO</v>
          </cell>
        </row>
        <row r="71">
          <cell r="A71" t="str">
            <v>DZ</v>
          </cell>
        </row>
        <row r="72">
          <cell r="A72" t="str">
            <v>EC</v>
          </cell>
        </row>
        <row r="73">
          <cell r="A73" t="str">
            <v>EE</v>
          </cell>
        </row>
        <row r="74">
          <cell r="A74" t="str">
            <v>EG</v>
          </cell>
        </row>
        <row r="75">
          <cell r="A75" t="str">
            <v>EH</v>
          </cell>
        </row>
        <row r="76">
          <cell r="A76" t="str">
            <v>ER</v>
          </cell>
        </row>
        <row r="77">
          <cell r="A77" t="str">
            <v>ES</v>
          </cell>
        </row>
        <row r="78">
          <cell r="A78" t="str">
            <v>ET</v>
          </cell>
        </row>
        <row r="79">
          <cell r="A79" t="str">
            <v>FI</v>
          </cell>
        </row>
        <row r="80">
          <cell r="A80" t="str">
            <v>FJ</v>
          </cell>
        </row>
        <row r="81">
          <cell r="A81" t="str">
            <v>FK</v>
          </cell>
        </row>
        <row r="82">
          <cell r="A82" t="str">
            <v>FM</v>
          </cell>
        </row>
        <row r="83">
          <cell r="A83" t="str">
            <v>FO</v>
          </cell>
        </row>
        <row r="84">
          <cell r="A84" t="str">
            <v>FR</v>
          </cell>
        </row>
        <row r="85">
          <cell r="A85" t="str">
            <v>GA</v>
          </cell>
        </row>
        <row r="86">
          <cell r="A86" t="str">
            <v>GB</v>
          </cell>
        </row>
        <row r="87">
          <cell r="A87" t="str">
            <v>GD</v>
          </cell>
        </row>
        <row r="88">
          <cell r="A88" t="str">
            <v>GE</v>
          </cell>
        </row>
        <row r="89">
          <cell r="A89" t="str">
            <v>GF</v>
          </cell>
        </row>
        <row r="90">
          <cell r="A90" t="str">
            <v>GG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GL</v>
          </cell>
        </row>
        <row r="94">
          <cell r="A94" t="str">
            <v>GM</v>
          </cell>
        </row>
        <row r="95">
          <cell r="A95" t="str">
            <v>GN</v>
          </cell>
        </row>
        <row r="96">
          <cell r="A96" t="str">
            <v>GP</v>
          </cell>
        </row>
        <row r="97">
          <cell r="A97" t="str">
            <v>GQ</v>
          </cell>
        </row>
        <row r="98">
          <cell r="A98" t="str">
            <v>GR</v>
          </cell>
        </row>
        <row r="99">
          <cell r="A99" t="str">
            <v>GS</v>
          </cell>
        </row>
        <row r="100">
          <cell r="A100" t="str">
            <v>GT</v>
          </cell>
        </row>
        <row r="101">
          <cell r="A101" t="str">
            <v>GU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HK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HR</v>
          </cell>
        </row>
        <row r="108">
          <cell r="A108" t="str">
            <v>HT</v>
          </cell>
        </row>
        <row r="109">
          <cell r="A109" t="str">
            <v>HU</v>
          </cell>
        </row>
        <row r="110">
          <cell r="A110" t="str">
            <v>ID</v>
          </cell>
        </row>
        <row r="111">
          <cell r="A111" t="str">
            <v>IE</v>
          </cell>
        </row>
        <row r="112">
          <cell r="A112" t="str">
            <v>IL</v>
          </cell>
        </row>
        <row r="113">
          <cell r="A113" t="str">
            <v>IM</v>
          </cell>
        </row>
        <row r="114">
          <cell r="A114" t="str">
            <v>IN</v>
          </cell>
        </row>
        <row r="115">
          <cell r="A115" t="str">
            <v>IO</v>
          </cell>
        </row>
        <row r="116">
          <cell r="A116" t="str">
            <v>IQ</v>
          </cell>
        </row>
        <row r="117">
          <cell r="A117" t="str">
            <v>IR</v>
          </cell>
        </row>
        <row r="118">
          <cell r="A118" t="str">
            <v>IS</v>
          </cell>
        </row>
        <row r="119">
          <cell r="A119" t="str">
            <v>IT</v>
          </cell>
        </row>
        <row r="120">
          <cell r="A120" t="str">
            <v>JE</v>
          </cell>
        </row>
        <row r="121">
          <cell r="A121" t="str">
            <v>JM</v>
          </cell>
        </row>
        <row r="122">
          <cell r="A122" t="str">
            <v>JO</v>
          </cell>
        </row>
        <row r="123">
          <cell r="A123" t="str">
            <v>JP</v>
          </cell>
        </row>
        <row r="124">
          <cell r="A124" t="str">
            <v>KE</v>
          </cell>
        </row>
        <row r="125">
          <cell r="A125" t="str">
            <v>KG</v>
          </cell>
        </row>
        <row r="126">
          <cell r="A126" t="str">
            <v>KH</v>
          </cell>
        </row>
        <row r="127">
          <cell r="A127" t="str">
            <v>KI</v>
          </cell>
        </row>
        <row r="128">
          <cell r="A128" t="str">
            <v>KM</v>
          </cell>
        </row>
        <row r="129">
          <cell r="A129" t="str">
            <v>KN</v>
          </cell>
        </row>
        <row r="130">
          <cell r="A130" t="str">
            <v>KP</v>
          </cell>
        </row>
        <row r="131">
          <cell r="A131" t="str">
            <v>KR</v>
          </cell>
        </row>
        <row r="132">
          <cell r="A132" t="str">
            <v>KW</v>
          </cell>
        </row>
        <row r="133">
          <cell r="A133" t="str">
            <v>KY</v>
          </cell>
        </row>
        <row r="134">
          <cell r="A134" t="str">
            <v>LA</v>
          </cell>
        </row>
        <row r="135">
          <cell r="A135" t="str">
            <v>LB</v>
          </cell>
        </row>
        <row r="136">
          <cell r="A136" t="str">
            <v>LC</v>
          </cell>
        </row>
        <row r="137">
          <cell r="A137" t="str">
            <v>LI</v>
          </cell>
        </row>
        <row r="138">
          <cell r="A138" t="str">
            <v>LK</v>
          </cell>
        </row>
        <row r="139">
          <cell r="A139" t="str">
            <v>LR</v>
          </cell>
        </row>
        <row r="140">
          <cell r="A140" t="str">
            <v>LS</v>
          </cell>
        </row>
        <row r="141">
          <cell r="A141" t="str">
            <v>LT</v>
          </cell>
        </row>
        <row r="142">
          <cell r="A142" t="str">
            <v>LU</v>
          </cell>
        </row>
        <row r="143">
          <cell r="A143" t="str">
            <v>LV</v>
          </cell>
        </row>
        <row r="144">
          <cell r="A144" t="str">
            <v>LY</v>
          </cell>
        </row>
        <row r="145">
          <cell r="A145" t="str">
            <v>MA</v>
          </cell>
        </row>
        <row r="146">
          <cell r="A146" t="str">
            <v>MC</v>
          </cell>
        </row>
        <row r="147">
          <cell r="A147" t="str">
            <v>MD</v>
          </cell>
        </row>
        <row r="148">
          <cell r="A148" t="str">
            <v>ME</v>
          </cell>
        </row>
        <row r="149">
          <cell r="A149" t="str">
            <v>MF</v>
          </cell>
        </row>
        <row r="150">
          <cell r="A150" t="str">
            <v>MG</v>
          </cell>
        </row>
        <row r="151">
          <cell r="A151" t="str">
            <v>MH</v>
          </cell>
        </row>
        <row r="152">
          <cell r="A152" t="str">
            <v>MK</v>
          </cell>
        </row>
        <row r="153">
          <cell r="A153" t="str">
            <v>ML</v>
          </cell>
        </row>
        <row r="154">
          <cell r="A154" t="str">
            <v>MM</v>
          </cell>
        </row>
        <row r="155">
          <cell r="A155" t="str">
            <v>MN</v>
          </cell>
        </row>
        <row r="156">
          <cell r="A156" t="str">
            <v>MO</v>
          </cell>
        </row>
        <row r="157">
          <cell r="A157" t="str">
            <v>MP</v>
          </cell>
        </row>
        <row r="158">
          <cell r="A158" t="str">
            <v>MQ</v>
          </cell>
        </row>
        <row r="159">
          <cell r="A159" t="str">
            <v>MR</v>
          </cell>
        </row>
        <row r="160">
          <cell r="A160" t="str">
            <v>MS</v>
          </cell>
        </row>
        <row r="161">
          <cell r="A161" t="str">
            <v>MT</v>
          </cell>
        </row>
        <row r="162">
          <cell r="A162" t="str">
            <v>MU</v>
          </cell>
        </row>
        <row r="163">
          <cell r="A163" t="str">
            <v>MV</v>
          </cell>
        </row>
        <row r="164">
          <cell r="A164" t="str">
            <v>MW</v>
          </cell>
        </row>
        <row r="165">
          <cell r="A165" t="str">
            <v>MX</v>
          </cell>
        </row>
        <row r="166">
          <cell r="A166" t="str">
            <v>MY</v>
          </cell>
        </row>
        <row r="167">
          <cell r="A167" t="str">
            <v>MZ</v>
          </cell>
        </row>
        <row r="168">
          <cell r="A168" t="str">
            <v>NA</v>
          </cell>
        </row>
        <row r="169">
          <cell r="A169" t="str">
            <v>NC</v>
          </cell>
        </row>
        <row r="170">
          <cell r="A170" t="str">
            <v>NE</v>
          </cell>
        </row>
        <row r="171">
          <cell r="A171" t="str">
            <v>NF</v>
          </cell>
        </row>
        <row r="172">
          <cell r="A172" t="str">
            <v>NG</v>
          </cell>
        </row>
        <row r="173">
          <cell r="A173" t="str">
            <v>NI</v>
          </cell>
        </row>
        <row r="174">
          <cell r="A174" t="str">
            <v>NL</v>
          </cell>
        </row>
        <row r="175">
          <cell r="A175" t="str">
            <v>NO</v>
          </cell>
        </row>
        <row r="176">
          <cell r="A176" t="str">
            <v>NP</v>
          </cell>
        </row>
        <row r="177">
          <cell r="A177" t="str">
            <v>NR</v>
          </cell>
        </row>
        <row r="178">
          <cell r="A178" t="str">
            <v>NU</v>
          </cell>
        </row>
        <row r="179">
          <cell r="A179" t="str">
            <v>NZ</v>
          </cell>
        </row>
        <row r="180">
          <cell r="A180" t="str">
            <v>OM</v>
          </cell>
        </row>
        <row r="181">
          <cell r="A181" t="str">
            <v>PA</v>
          </cell>
        </row>
        <row r="182">
          <cell r="A182" t="str">
            <v>PE</v>
          </cell>
        </row>
        <row r="183">
          <cell r="A183" t="str">
            <v>PF</v>
          </cell>
        </row>
        <row r="184">
          <cell r="A184" t="str">
            <v>PG</v>
          </cell>
        </row>
        <row r="185">
          <cell r="A185" t="str">
            <v>PH</v>
          </cell>
        </row>
        <row r="186">
          <cell r="A186" t="str">
            <v>PK</v>
          </cell>
        </row>
        <row r="187">
          <cell r="A187" t="str">
            <v>PL</v>
          </cell>
        </row>
        <row r="188">
          <cell r="A188" t="str">
            <v>PM</v>
          </cell>
        </row>
        <row r="189">
          <cell r="A189" t="str">
            <v>PN</v>
          </cell>
        </row>
        <row r="190">
          <cell r="A190" t="str">
            <v>PR</v>
          </cell>
        </row>
        <row r="191">
          <cell r="A191" t="str">
            <v>PS</v>
          </cell>
        </row>
        <row r="192">
          <cell r="A192" t="str">
            <v>PT</v>
          </cell>
        </row>
        <row r="193">
          <cell r="A193" t="str">
            <v>PW</v>
          </cell>
        </row>
        <row r="194">
          <cell r="A194" t="str">
            <v>PY</v>
          </cell>
        </row>
        <row r="195">
          <cell r="A195" t="str">
            <v>QA</v>
          </cell>
        </row>
        <row r="196">
          <cell r="A196" t="str">
            <v>RE</v>
          </cell>
        </row>
        <row r="197">
          <cell r="A197" t="str">
            <v>RO</v>
          </cell>
        </row>
        <row r="198">
          <cell r="A198" t="str">
            <v>RS</v>
          </cell>
        </row>
        <row r="199">
          <cell r="A199" t="str">
            <v>RW</v>
          </cell>
        </row>
        <row r="200">
          <cell r="A200" t="str">
            <v>SA</v>
          </cell>
        </row>
        <row r="201">
          <cell r="A201" t="str">
            <v>SB</v>
          </cell>
        </row>
        <row r="202">
          <cell r="A202" t="str">
            <v>SC</v>
          </cell>
        </row>
        <row r="203">
          <cell r="A203" t="str">
            <v>SD</v>
          </cell>
        </row>
        <row r="204">
          <cell r="A204" t="str">
            <v>SE</v>
          </cell>
        </row>
        <row r="205">
          <cell r="A205" t="str">
            <v>SG</v>
          </cell>
        </row>
        <row r="206">
          <cell r="A206" t="str">
            <v>SH</v>
          </cell>
        </row>
        <row r="207">
          <cell r="A207" t="str">
            <v>SI</v>
          </cell>
        </row>
        <row r="208">
          <cell r="A208" t="str">
            <v>SJ</v>
          </cell>
        </row>
        <row r="209">
          <cell r="A209" t="str">
            <v>SK</v>
          </cell>
        </row>
        <row r="210">
          <cell r="A210" t="str">
            <v>SL</v>
          </cell>
        </row>
        <row r="211">
          <cell r="A211" t="str">
            <v>SM</v>
          </cell>
        </row>
        <row r="212">
          <cell r="A212" t="str">
            <v>SN</v>
          </cell>
        </row>
        <row r="213">
          <cell r="A213" t="str">
            <v>SO</v>
          </cell>
        </row>
        <row r="214">
          <cell r="A214" t="str">
            <v>SR</v>
          </cell>
        </row>
        <row r="215">
          <cell r="A215" t="str">
            <v>ST</v>
          </cell>
        </row>
        <row r="216">
          <cell r="A216" t="str">
            <v>SV</v>
          </cell>
        </row>
        <row r="217">
          <cell r="A217" t="str">
            <v>SX</v>
          </cell>
        </row>
        <row r="218">
          <cell r="A218" t="str">
            <v>SY</v>
          </cell>
        </row>
        <row r="219">
          <cell r="A219" t="str">
            <v>SZ</v>
          </cell>
        </row>
        <row r="220">
          <cell r="A220" t="str">
            <v>TC</v>
          </cell>
        </row>
        <row r="221">
          <cell r="A221" t="str">
            <v>TD</v>
          </cell>
        </row>
        <row r="222">
          <cell r="A222" t="str">
            <v>TF</v>
          </cell>
        </row>
        <row r="223">
          <cell r="A223" t="str">
            <v>TG</v>
          </cell>
        </row>
        <row r="224">
          <cell r="A224" t="str">
            <v>TH</v>
          </cell>
        </row>
        <row r="225">
          <cell r="A225" t="str">
            <v>TJ</v>
          </cell>
        </row>
        <row r="226">
          <cell r="A226" t="str">
            <v>TK</v>
          </cell>
        </row>
        <row r="227">
          <cell r="A227" t="str">
            <v>TL</v>
          </cell>
        </row>
        <row r="228">
          <cell r="A228" t="str">
            <v>TM</v>
          </cell>
        </row>
        <row r="229">
          <cell r="A229" t="str">
            <v>TN</v>
          </cell>
        </row>
        <row r="230">
          <cell r="A230" t="str">
            <v>TO</v>
          </cell>
        </row>
        <row r="231">
          <cell r="A231" t="str">
            <v>TR</v>
          </cell>
        </row>
        <row r="232">
          <cell r="A232" t="str">
            <v>TT</v>
          </cell>
        </row>
        <row r="233">
          <cell r="A233" t="str">
            <v>TV</v>
          </cell>
        </row>
        <row r="234">
          <cell r="A234" t="str">
            <v>TW</v>
          </cell>
        </row>
        <row r="235">
          <cell r="A235" t="str">
            <v>TZ</v>
          </cell>
        </row>
        <row r="236">
          <cell r="A236" t="str">
            <v>UA</v>
          </cell>
        </row>
        <row r="237">
          <cell r="A237" t="str">
            <v>UG</v>
          </cell>
        </row>
        <row r="238">
          <cell r="A238" t="str">
            <v>UM</v>
          </cell>
        </row>
        <row r="239">
          <cell r="A239" t="str">
            <v>US</v>
          </cell>
        </row>
        <row r="240">
          <cell r="A240" t="str">
            <v>UY</v>
          </cell>
        </row>
        <row r="241">
          <cell r="A241" t="str">
            <v>UZ</v>
          </cell>
        </row>
        <row r="242">
          <cell r="A242" t="str">
            <v>VA</v>
          </cell>
        </row>
        <row r="243">
          <cell r="A243" t="str">
            <v>VC</v>
          </cell>
        </row>
        <row r="244">
          <cell r="A244" t="str">
            <v>VE</v>
          </cell>
        </row>
        <row r="245">
          <cell r="A245" t="str">
            <v>VG</v>
          </cell>
        </row>
        <row r="246">
          <cell r="A246" t="str">
            <v>VI</v>
          </cell>
        </row>
        <row r="247">
          <cell r="A247" t="str">
            <v>VN</v>
          </cell>
        </row>
        <row r="248">
          <cell r="A248" t="str">
            <v>VU</v>
          </cell>
        </row>
        <row r="249">
          <cell r="A249" t="str">
            <v>WF</v>
          </cell>
        </row>
        <row r="250">
          <cell r="A250" t="str">
            <v>WS</v>
          </cell>
        </row>
        <row r="251">
          <cell r="A251" t="str">
            <v>YE</v>
          </cell>
        </row>
        <row r="252">
          <cell r="A252" t="str">
            <v>YT</v>
          </cell>
        </row>
        <row r="253">
          <cell r="A253" t="str">
            <v>ZA</v>
          </cell>
        </row>
        <row r="254">
          <cell r="A254" t="str">
            <v>ZM</v>
          </cell>
        </row>
        <row r="255">
          <cell r="A255" t="str">
            <v>ZW</v>
          </cell>
        </row>
      </sheetData>
      <sheetData sheetId="8">
        <row r="4">
          <cell r="A4" t="str">
            <v>EXW</v>
          </cell>
        </row>
        <row r="5">
          <cell r="A5" t="str">
            <v>FCA</v>
          </cell>
        </row>
        <row r="6">
          <cell r="A6" t="str">
            <v>CPT</v>
          </cell>
        </row>
        <row r="7">
          <cell r="A7" t="str">
            <v>CIP</v>
          </cell>
        </row>
        <row r="8">
          <cell r="A8" t="str">
            <v>DAT</v>
          </cell>
        </row>
        <row r="9">
          <cell r="A9" t="str">
            <v>DAP</v>
          </cell>
        </row>
        <row r="10">
          <cell r="A10" t="str">
            <v>DDP</v>
          </cell>
        </row>
        <row r="11">
          <cell r="A11" t="str">
            <v>FAS</v>
          </cell>
        </row>
        <row r="12">
          <cell r="A12" t="str">
            <v>FOB</v>
          </cell>
        </row>
        <row r="13">
          <cell r="A13" t="str">
            <v>CFR</v>
          </cell>
        </row>
        <row r="14">
          <cell r="A14" t="str">
            <v>CIF</v>
          </cell>
        </row>
      </sheetData>
      <sheetData sheetId="9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0" refreshError="1"/>
      <sheetData sheetId="11" refreshError="1"/>
      <sheetData sheetId="12">
        <row r="3">
          <cell r="B3" t="str">
            <v>С НДС</v>
          </cell>
        </row>
        <row r="4">
          <cell r="B4" t="str">
            <v>Без НДС</v>
          </cell>
        </row>
        <row r="5">
          <cell r="B5" t="str">
            <v>НДС 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stru.kz/code_new.jsp?&amp;t=%D0%A3%D1%81%D0%BB%D1%83%D0%B3%D0%B8%20%D0%BF%D0%BE%20%D1%82%D1%80%D0%B0%D0%BD%D1%81%D0%BF%D0%BE%D1%80%D1%82%D0%BD%D0%BE%2D%D1%8D%D0%BA%D1%81%D0%BF%D0%B5%D0%B4%D0%B8%D1%82%D0%BE%D1%80%D1%81%D0%BA%D0%BE%D0%BC%D1%83&amp;s=common&amp;p=10&amp;n=0&amp;S=522919%2E100&amp;N=%D0%A3%D1%81%D0%BB%D1%83%D0%B3%D0%B8%20%D0%BF%D0%BE%20%D1%82%D1%80%D0%B0%D0%BD%D1%81%D0%BF%D0%BE%D1%80%D1%82%D0%BD%D0%BE%2D%D1%8D%D0%BA%D1%81%D0%BF%D0%B5%D0%B4%D0%B8%D1%82%D0%BE%D1%80%D1%81%D0%BA%D0%BE%D0%BC%D1%83%20%D0%BE%D0%B1%D1%81%D0%BB%D1%83%D0%B6%D0%B8%D0%B2%D0%B0%D0%BD%D0%B8%D1%8E&amp;fc=1&amp;fg=0&amp;new=522919.100.0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BAF7F-9FFE-438C-B490-9FD0F6885991}">
  <dimension ref="A2:AE41"/>
  <sheetViews>
    <sheetView tabSelected="1" view="pageBreakPreview" topLeftCell="A30" zoomScale="70" zoomScaleNormal="80" zoomScaleSheetLayoutView="70" workbookViewId="0">
      <selection activeCell="AG47" sqref="AG47"/>
    </sheetView>
  </sheetViews>
  <sheetFormatPr defaultRowHeight="15.05" x14ac:dyDescent="0.3"/>
  <cols>
    <col min="1" max="1" width="5.6640625" customWidth="1"/>
    <col min="2" max="2" width="12.6640625" customWidth="1"/>
    <col min="3" max="3" width="18.5546875" customWidth="1"/>
    <col min="4" max="4" width="17.21875" customWidth="1"/>
    <col min="6" max="7" width="0" hidden="1" customWidth="1"/>
    <col min="8" max="8" width="9.21875" customWidth="1"/>
    <col min="9" max="9" width="12.21875" customWidth="1"/>
    <col min="10" max="10" width="11.5546875" customWidth="1"/>
    <col min="11" max="11" width="11.44140625" customWidth="1"/>
    <col min="13" max="13" width="15.44140625" customWidth="1"/>
    <col min="15" max="15" width="15" customWidth="1"/>
    <col min="27" max="27" width="10.6640625" customWidth="1"/>
    <col min="28" max="28" width="9.88671875" customWidth="1"/>
    <col min="29" max="29" width="16.6640625" customWidth="1"/>
    <col min="30" max="30" width="16.109375" customWidth="1"/>
  </cols>
  <sheetData>
    <row r="2" spans="25:30" x14ac:dyDescent="0.3">
      <c r="AC2" s="25" t="s">
        <v>49</v>
      </c>
    </row>
    <row r="3" spans="25:30" x14ac:dyDescent="0.3">
      <c r="AB3" s="24"/>
      <c r="AC3" s="26" t="s">
        <v>48</v>
      </c>
    </row>
    <row r="4" spans="25:30" x14ac:dyDescent="0.3">
      <c r="AC4" s="14"/>
    </row>
    <row r="5" spans="25:30" ht="29.45" customHeight="1" x14ac:dyDescent="0.3">
      <c r="AB5" s="24">
        <v>1</v>
      </c>
      <c r="AC5" s="46" t="s">
        <v>60</v>
      </c>
      <c r="AD5" s="46"/>
    </row>
    <row r="6" spans="25:30" x14ac:dyDescent="0.3">
      <c r="AC6" s="15"/>
      <c r="AD6" s="15"/>
    </row>
    <row r="7" spans="25:30" ht="30.7" customHeight="1" x14ac:dyDescent="0.3">
      <c r="Y7" s="24"/>
      <c r="AB7" s="24">
        <v>2</v>
      </c>
      <c r="AC7" s="46" t="s">
        <v>65</v>
      </c>
      <c r="AD7" s="46"/>
    </row>
    <row r="8" spans="25:30" x14ac:dyDescent="0.3">
      <c r="AC8" s="15"/>
      <c r="AD8" s="15"/>
    </row>
    <row r="9" spans="25:30" ht="33.200000000000003" customHeight="1" x14ac:dyDescent="0.3">
      <c r="AB9" s="24">
        <v>3</v>
      </c>
      <c r="AC9" s="46" t="s">
        <v>66</v>
      </c>
      <c r="AD9" s="46"/>
    </row>
    <row r="10" spans="25:30" x14ac:dyDescent="0.3">
      <c r="AC10" s="15"/>
      <c r="AD10" s="15"/>
    </row>
    <row r="11" spans="25:30" ht="31.3" customHeight="1" x14ac:dyDescent="0.3">
      <c r="AB11" s="24">
        <v>4</v>
      </c>
      <c r="AC11" s="46" t="s">
        <v>74</v>
      </c>
      <c r="AD11" s="46"/>
    </row>
    <row r="12" spans="25:30" x14ac:dyDescent="0.3">
      <c r="AC12" s="14"/>
    </row>
    <row r="13" spans="25:30" ht="35.700000000000003" customHeight="1" x14ac:dyDescent="0.3">
      <c r="AB13" s="24">
        <v>5</v>
      </c>
      <c r="AC13" s="46" t="s">
        <v>75</v>
      </c>
      <c r="AD13" s="46"/>
    </row>
    <row r="14" spans="25:30" ht="17.55" customHeight="1" x14ac:dyDescent="0.3">
      <c r="AB14" s="24"/>
      <c r="AC14" s="15"/>
      <c r="AD14" s="15"/>
    </row>
    <row r="15" spans="25:30" ht="32.6" customHeight="1" x14ac:dyDescent="0.3">
      <c r="AB15" s="24">
        <v>6</v>
      </c>
      <c r="AC15" s="46" t="s">
        <v>79</v>
      </c>
      <c r="AD15" s="46"/>
    </row>
    <row r="16" spans="25:30" x14ac:dyDescent="0.3">
      <c r="AB16" s="24"/>
      <c r="AC16" s="46"/>
      <c r="AD16" s="46"/>
    </row>
    <row r="18" spans="1:31" ht="18.8" customHeight="1" x14ac:dyDescent="0.3">
      <c r="A18" s="48" t="s">
        <v>50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</row>
    <row r="20" spans="1:31" ht="15.05" customHeight="1" x14ac:dyDescent="0.3">
      <c r="A20" s="47" t="s">
        <v>2</v>
      </c>
      <c r="B20" s="47" t="s">
        <v>7</v>
      </c>
      <c r="C20" s="47" t="s">
        <v>8</v>
      </c>
      <c r="D20" s="47" t="s">
        <v>9</v>
      </c>
      <c r="E20" s="47" t="s">
        <v>10</v>
      </c>
      <c r="F20" s="2"/>
      <c r="G20" s="47" t="s">
        <v>43</v>
      </c>
      <c r="H20" s="47" t="s">
        <v>11</v>
      </c>
      <c r="I20" s="47" t="s">
        <v>43</v>
      </c>
      <c r="J20" s="47" t="s">
        <v>12</v>
      </c>
      <c r="K20" s="47" t="s">
        <v>13</v>
      </c>
      <c r="L20" s="47" t="s">
        <v>14</v>
      </c>
      <c r="M20" s="47" t="s">
        <v>15</v>
      </c>
      <c r="N20" s="47" t="s">
        <v>16</v>
      </c>
      <c r="O20" s="47" t="s">
        <v>17</v>
      </c>
      <c r="P20" s="47" t="s">
        <v>18</v>
      </c>
      <c r="Q20" s="47" t="s">
        <v>19</v>
      </c>
      <c r="R20" s="47"/>
      <c r="S20" s="47"/>
      <c r="T20" s="47"/>
      <c r="U20" s="47"/>
      <c r="V20" s="47" t="s">
        <v>20</v>
      </c>
      <c r="W20" s="47"/>
      <c r="X20" s="47"/>
      <c r="Y20" s="47" t="s">
        <v>0</v>
      </c>
      <c r="Z20" s="47" t="s">
        <v>21</v>
      </c>
      <c r="AA20" s="49" t="s">
        <v>59</v>
      </c>
      <c r="AB20" s="50"/>
      <c r="AC20" s="50"/>
      <c r="AD20" s="51"/>
    </row>
    <row r="21" spans="1:31" ht="72" x14ac:dyDescent="0.3">
      <c r="A21" s="47"/>
      <c r="B21" s="47"/>
      <c r="C21" s="47"/>
      <c r="D21" s="47"/>
      <c r="E21" s="47"/>
      <c r="F21" s="2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 t="s">
        <v>22</v>
      </c>
      <c r="R21" s="47"/>
      <c r="S21" s="2" t="s">
        <v>23</v>
      </c>
      <c r="T21" s="47" t="s">
        <v>24</v>
      </c>
      <c r="U21" s="47"/>
      <c r="V21" s="47"/>
      <c r="W21" s="47"/>
      <c r="X21" s="47"/>
      <c r="Y21" s="47"/>
      <c r="Z21" s="47"/>
      <c r="AA21" s="47" t="s">
        <v>25</v>
      </c>
      <c r="AB21" s="47" t="s">
        <v>1</v>
      </c>
      <c r="AC21" s="47" t="s">
        <v>26</v>
      </c>
      <c r="AD21" s="47" t="s">
        <v>27</v>
      </c>
    </row>
    <row r="22" spans="1:31" ht="62.65" customHeight="1" x14ac:dyDescent="0.3">
      <c r="A22" s="47"/>
      <c r="B22" s="47"/>
      <c r="C22" s="47"/>
      <c r="D22" s="47"/>
      <c r="E22" s="47"/>
      <c r="F22" s="2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2" t="s">
        <v>28</v>
      </c>
      <c r="R22" s="2" t="s">
        <v>29</v>
      </c>
      <c r="S22" s="2" t="s">
        <v>30</v>
      </c>
      <c r="T22" s="2" t="s">
        <v>31</v>
      </c>
      <c r="U22" s="2" t="s">
        <v>30</v>
      </c>
      <c r="V22" s="2" t="s">
        <v>32</v>
      </c>
      <c r="W22" s="2" t="s">
        <v>33</v>
      </c>
      <c r="X22" s="2" t="s">
        <v>34</v>
      </c>
      <c r="Y22" s="47"/>
      <c r="Z22" s="47"/>
      <c r="AA22" s="47"/>
      <c r="AB22" s="47"/>
      <c r="AC22" s="47"/>
      <c r="AD22" s="47"/>
    </row>
    <row r="23" spans="1:31" x14ac:dyDescent="0.3">
      <c r="A23" s="13">
        <v>1</v>
      </c>
      <c r="B23" s="13">
        <v>2</v>
      </c>
      <c r="C23" s="13">
        <v>3</v>
      </c>
      <c r="D23" s="13">
        <v>4</v>
      </c>
      <c r="E23" s="13">
        <v>5</v>
      </c>
      <c r="F23" s="13">
        <v>6</v>
      </c>
      <c r="G23" s="13">
        <v>7</v>
      </c>
      <c r="H23" s="13">
        <v>8</v>
      </c>
      <c r="I23" s="13">
        <v>9</v>
      </c>
      <c r="J23" s="13">
        <v>10</v>
      </c>
      <c r="K23" s="13">
        <v>11</v>
      </c>
      <c r="L23" s="13">
        <v>12</v>
      </c>
      <c r="M23" s="13">
        <v>13</v>
      </c>
      <c r="N23" s="13">
        <v>14</v>
      </c>
      <c r="O23" s="13">
        <v>15</v>
      </c>
      <c r="P23" s="13">
        <v>16</v>
      </c>
      <c r="Q23" s="13">
        <v>17</v>
      </c>
      <c r="R23" s="13">
        <v>18</v>
      </c>
      <c r="S23" s="13">
        <v>19</v>
      </c>
      <c r="T23" s="13">
        <v>20</v>
      </c>
      <c r="U23" s="13">
        <v>21</v>
      </c>
      <c r="V23" s="13">
        <v>22</v>
      </c>
      <c r="W23" s="13">
        <v>23</v>
      </c>
      <c r="X23" s="13">
        <v>24</v>
      </c>
      <c r="Y23" s="13">
        <v>25</v>
      </c>
      <c r="Z23" s="13">
        <v>26</v>
      </c>
      <c r="AA23" s="13">
        <v>27</v>
      </c>
      <c r="AB23" s="13">
        <v>28</v>
      </c>
      <c r="AC23" s="13">
        <v>29</v>
      </c>
      <c r="AD23" s="13">
        <v>30</v>
      </c>
    </row>
    <row r="24" spans="1:31" x14ac:dyDescent="0.3">
      <c r="A24" s="2"/>
      <c r="B24" s="2" t="s">
        <v>35</v>
      </c>
      <c r="C24" s="3"/>
      <c r="D24" s="3"/>
      <c r="E24" s="3"/>
      <c r="F24" s="2"/>
      <c r="G24" s="2"/>
      <c r="H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1" ht="72" customHeight="1" x14ac:dyDescent="0.3">
      <c r="A25" s="4">
        <v>1</v>
      </c>
      <c r="B25" s="5" t="s">
        <v>3</v>
      </c>
      <c r="C25" s="5" t="s">
        <v>4</v>
      </c>
      <c r="D25" s="6" t="s">
        <v>5</v>
      </c>
      <c r="E25" s="5" t="s">
        <v>42</v>
      </c>
      <c r="F25" s="8"/>
      <c r="G25" s="7"/>
      <c r="H25" s="8">
        <v>100</v>
      </c>
      <c r="I25" s="1" t="s">
        <v>6</v>
      </c>
      <c r="J25" s="7" t="s">
        <v>36</v>
      </c>
      <c r="K25" s="7" t="s">
        <v>37</v>
      </c>
      <c r="L25" s="7" t="s">
        <v>44</v>
      </c>
      <c r="M25" s="7" t="s">
        <v>38</v>
      </c>
      <c r="N25" s="7" t="s">
        <v>36</v>
      </c>
      <c r="O25" s="7" t="s">
        <v>45</v>
      </c>
      <c r="P25" s="7" t="s">
        <v>39</v>
      </c>
      <c r="Q25" s="10"/>
      <c r="R25" s="10"/>
      <c r="S25" s="10"/>
      <c r="T25" s="9" t="s">
        <v>46</v>
      </c>
      <c r="U25" s="9" t="s">
        <v>47</v>
      </c>
      <c r="V25" s="10">
        <v>0</v>
      </c>
      <c r="W25" s="10">
        <v>100</v>
      </c>
      <c r="X25" s="10">
        <v>0</v>
      </c>
      <c r="Y25" s="7" t="s">
        <v>40</v>
      </c>
      <c r="Z25" s="7" t="s">
        <v>41</v>
      </c>
      <c r="AA25" s="11">
        <v>684505.21818181826</v>
      </c>
      <c r="AB25" s="5">
        <v>21.49</v>
      </c>
      <c r="AC25" s="11">
        <f>AA25*AB25</f>
        <v>14710017.138727274</v>
      </c>
      <c r="AD25" s="12">
        <f>IF(Z25="С НДС",AC25*1.12,(IF(Z25="НДС 8",AC25*1.08,AC25)))</f>
        <v>16475219.195374548</v>
      </c>
      <c r="AE25" s="21"/>
    </row>
    <row r="26" spans="1:31" ht="72" customHeight="1" x14ac:dyDescent="0.3">
      <c r="A26" s="22" t="s">
        <v>77</v>
      </c>
      <c r="B26" s="5" t="s">
        <v>3</v>
      </c>
      <c r="C26" s="5" t="s">
        <v>4</v>
      </c>
      <c r="D26" s="6" t="s">
        <v>5</v>
      </c>
      <c r="E26" s="5" t="s">
        <v>42</v>
      </c>
      <c r="F26" s="8"/>
      <c r="G26" s="7"/>
      <c r="H26" s="8">
        <v>100</v>
      </c>
      <c r="I26" s="1" t="s">
        <v>6</v>
      </c>
      <c r="J26" s="7" t="s">
        <v>36</v>
      </c>
      <c r="K26" s="7" t="s">
        <v>37</v>
      </c>
      <c r="L26" s="7" t="s">
        <v>44</v>
      </c>
      <c r="M26" s="7" t="s">
        <v>38</v>
      </c>
      <c r="N26" s="7" t="s">
        <v>36</v>
      </c>
      <c r="O26" s="7" t="s">
        <v>45</v>
      </c>
      <c r="P26" s="7" t="s">
        <v>39</v>
      </c>
      <c r="Q26" s="10"/>
      <c r="R26" s="10"/>
      <c r="S26" s="10"/>
      <c r="T26" s="9" t="s">
        <v>46</v>
      </c>
      <c r="U26" s="9" t="s">
        <v>47</v>
      </c>
      <c r="V26" s="10">
        <v>0</v>
      </c>
      <c r="W26" s="10">
        <v>100</v>
      </c>
      <c r="X26" s="10">
        <v>0</v>
      </c>
      <c r="Y26" s="7" t="s">
        <v>40</v>
      </c>
      <c r="Z26" s="7" t="s">
        <v>41</v>
      </c>
      <c r="AA26" s="23">
        <v>661321.93602277688</v>
      </c>
      <c r="AB26" s="5">
        <v>22.99</v>
      </c>
      <c r="AC26" s="11">
        <v>14711386.149163641</v>
      </c>
      <c r="AD26" s="12">
        <f>IF(Z26="С НДС",AC26*1.12,(IF(Z26="НДС 8",AC26*1.08,AC26)))</f>
        <v>16476752.487063279</v>
      </c>
      <c r="AE26" s="21" t="s">
        <v>76</v>
      </c>
    </row>
    <row r="27" spans="1:31" x14ac:dyDescent="0.3">
      <c r="A27" s="2"/>
      <c r="B27" s="2" t="s">
        <v>78</v>
      </c>
      <c r="C27" s="3"/>
      <c r="D27" s="3"/>
      <c r="E27" s="3"/>
      <c r="F27" s="2"/>
      <c r="G27" s="2"/>
      <c r="H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1" ht="132.1" customHeight="1" x14ac:dyDescent="0.3">
      <c r="A28" s="4">
        <v>2</v>
      </c>
      <c r="B28" s="5" t="s">
        <v>51</v>
      </c>
      <c r="C28" s="7" t="s">
        <v>52</v>
      </c>
      <c r="D28" s="7" t="s">
        <v>53</v>
      </c>
      <c r="E28" s="5" t="s">
        <v>42</v>
      </c>
      <c r="F28" s="8"/>
      <c r="G28" s="7"/>
      <c r="H28" s="8">
        <v>0</v>
      </c>
      <c r="I28" s="1" t="s">
        <v>54</v>
      </c>
      <c r="J28" s="7" t="s">
        <v>36</v>
      </c>
      <c r="K28" s="7" t="s">
        <v>37</v>
      </c>
      <c r="L28" s="7" t="s">
        <v>55</v>
      </c>
      <c r="M28" s="7" t="s">
        <v>56</v>
      </c>
      <c r="N28" s="7"/>
      <c r="O28" s="7" t="s">
        <v>56</v>
      </c>
      <c r="P28" s="7"/>
      <c r="Q28" s="10"/>
      <c r="R28" s="10"/>
      <c r="S28" s="10" t="s">
        <v>57</v>
      </c>
      <c r="T28" s="7"/>
      <c r="U28" s="7"/>
      <c r="V28" s="10">
        <v>0</v>
      </c>
      <c r="W28" s="10">
        <v>100</v>
      </c>
      <c r="X28" s="10">
        <v>0</v>
      </c>
      <c r="Y28" s="7"/>
      <c r="Z28" s="7" t="s">
        <v>58</v>
      </c>
      <c r="AA28" s="11"/>
      <c r="AB28" s="5"/>
      <c r="AC28" s="11">
        <v>2784859000</v>
      </c>
      <c r="AD28" s="11">
        <f>IF(Z28="С НДС",AC28*1.12,(IF(Z28="НДС 8",AC28*1.08,AC28)))</f>
        <v>2784859000</v>
      </c>
      <c r="AE28" s="16" t="s">
        <v>61</v>
      </c>
    </row>
    <row r="29" spans="1:31" ht="132.1" customHeight="1" x14ac:dyDescent="0.3">
      <c r="A29" s="4">
        <v>3</v>
      </c>
      <c r="B29" s="17" t="s">
        <v>51</v>
      </c>
      <c r="C29" s="7" t="s">
        <v>52</v>
      </c>
      <c r="D29" s="7" t="s">
        <v>53</v>
      </c>
      <c r="E29" s="5" t="s">
        <v>42</v>
      </c>
      <c r="F29" s="8"/>
      <c r="G29" s="7"/>
      <c r="H29" s="8">
        <v>0</v>
      </c>
      <c r="I29" s="1" t="s">
        <v>54</v>
      </c>
      <c r="J29" s="7" t="s">
        <v>36</v>
      </c>
      <c r="K29" s="7" t="s">
        <v>37</v>
      </c>
      <c r="L29" s="7" t="s">
        <v>62</v>
      </c>
      <c r="M29" s="7" t="s">
        <v>63</v>
      </c>
      <c r="N29" s="7"/>
      <c r="O29" s="7" t="s">
        <v>63</v>
      </c>
      <c r="P29" s="7"/>
      <c r="Q29" s="10"/>
      <c r="R29" s="10"/>
      <c r="S29" s="18" t="s">
        <v>47</v>
      </c>
      <c r="T29" s="7"/>
      <c r="U29" s="7"/>
      <c r="V29" s="10" t="s">
        <v>64</v>
      </c>
      <c r="W29" s="10">
        <v>0</v>
      </c>
      <c r="X29" s="10">
        <v>0</v>
      </c>
      <c r="Y29" s="7"/>
      <c r="Z29" s="7" t="s">
        <v>58</v>
      </c>
      <c r="AA29" s="11"/>
      <c r="AB29" s="5"/>
      <c r="AC29" s="11">
        <v>2000000000</v>
      </c>
      <c r="AD29" s="11">
        <f>IF(Z29="С НДС",AC29*1.12,(IF(Z29="НДС 8",AC29*1.08,AC29)))</f>
        <v>2000000000</v>
      </c>
      <c r="AE29" s="19" t="s">
        <v>71</v>
      </c>
    </row>
    <row r="30" spans="1:31" ht="187.2" x14ac:dyDescent="0.3">
      <c r="A30" s="4">
        <v>4</v>
      </c>
      <c r="B30" s="20" t="s">
        <v>67</v>
      </c>
      <c r="C30" s="20" t="s">
        <v>68</v>
      </c>
      <c r="D30" s="20" t="s">
        <v>68</v>
      </c>
      <c r="E30" s="5" t="s">
        <v>42</v>
      </c>
      <c r="F30" s="8"/>
      <c r="G30" s="7"/>
      <c r="H30" s="8">
        <v>0</v>
      </c>
      <c r="I30" s="1" t="s">
        <v>54</v>
      </c>
      <c r="J30" s="7" t="s">
        <v>36</v>
      </c>
      <c r="K30" s="7" t="s">
        <v>37</v>
      </c>
      <c r="L30" s="7" t="s">
        <v>69</v>
      </c>
      <c r="M30" s="20" t="s">
        <v>70</v>
      </c>
      <c r="N30" s="7"/>
      <c r="O30" s="20" t="s">
        <v>70</v>
      </c>
      <c r="P30" s="7"/>
      <c r="Q30" s="10"/>
      <c r="R30" s="10"/>
      <c r="S30" s="18" t="s">
        <v>47</v>
      </c>
      <c r="T30" s="7"/>
      <c r="U30" s="7"/>
      <c r="V30" s="10">
        <v>0</v>
      </c>
      <c r="W30" s="10">
        <v>100</v>
      </c>
      <c r="X30" s="10">
        <v>0</v>
      </c>
      <c r="Y30" s="7" t="s">
        <v>73</v>
      </c>
      <c r="Z30" s="7" t="s">
        <v>58</v>
      </c>
      <c r="AA30" s="11">
        <v>300</v>
      </c>
      <c r="AB30" s="5"/>
      <c r="AC30" s="11">
        <v>122850000</v>
      </c>
      <c r="AD30" s="11">
        <f>IF(Z30="С НДС",AC30*1.12,(IF(Z30="НДС 8",AC30*1.08,AC30)))</f>
        <v>122850000</v>
      </c>
      <c r="AE30" s="19" t="s">
        <v>72</v>
      </c>
    </row>
    <row r="31" spans="1:31" ht="57.6" x14ac:dyDescent="0.3">
      <c r="A31" s="4">
        <v>5</v>
      </c>
      <c r="B31" s="27" t="s">
        <v>80</v>
      </c>
      <c r="C31" s="20" t="s">
        <v>81</v>
      </c>
      <c r="D31" s="20" t="s">
        <v>82</v>
      </c>
      <c r="E31" s="5" t="s">
        <v>42</v>
      </c>
      <c r="F31" s="8"/>
      <c r="G31" s="7"/>
      <c r="H31" s="8">
        <v>0</v>
      </c>
      <c r="I31" s="1" t="s">
        <v>83</v>
      </c>
      <c r="J31" s="7" t="s">
        <v>36</v>
      </c>
      <c r="K31" s="7" t="s">
        <v>37</v>
      </c>
      <c r="L31" s="7" t="s">
        <v>84</v>
      </c>
      <c r="M31" s="7" t="s">
        <v>38</v>
      </c>
      <c r="N31" s="7" t="s">
        <v>36</v>
      </c>
      <c r="O31" s="20" t="s">
        <v>45</v>
      </c>
      <c r="P31" s="28" t="s">
        <v>39</v>
      </c>
      <c r="Q31" s="29">
        <v>30</v>
      </c>
      <c r="R31" s="29" t="s">
        <v>85</v>
      </c>
      <c r="S31" s="30"/>
      <c r="T31" s="28"/>
      <c r="U31" s="28"/>
      <c r="V31" s="28" t="s">
        <v>86</v>
      </c>
      <c r="W31" s="29">
        <v>100</v>
      </c>
      <c r="X31" s="29">
        <v>0</v>
      </c>
      <c r="Y31" s="31" t="s">
        <v>87</v>
      </c>
      <c r="Z31" s="28" t="s">
        <v>88</v>
      </c>
      <c r="AA31" s="32">
        <v>20</v>
      </c>
      <c r="AB31" s="33">
        <v>590</v>
      </c>
      <c r="AC31" s="32">
        <f>AA31*AB31</f>
        <v>11800</v>
      </c>
      <c r="AD31" s="32">
        <f>IF(Z31="С НДС",AC31*1.12,(IF(Z31="НДС 8",AC31*1.08,AC31)))</f>
        <v>13216.000000000002</v>
      </c>
      <c r="AE31" t="s">
        <v>107</v>
      </c>
    </row>
    <row r="32" spans="1:31" ht="57.6" x14ac:dyDescent="0.3">
      <c r="A32" s="34">
        <v>6</v>
      </c>
      <c r="B32" s="27" t="s">
        <v>89</v>
      </c>
      <c r="C32" s="20" t="s">
        <v>90</v>
      </c>
      <c r="D32" s="20" t="s">
        <v>91</v>
      </c>
      <c r="E32" s="5" t="s">
        <v>42</v>
      </c>
      <c r="F32" s="8"/>
      <c r="G32" s="7"/>
      <c r="H32" s="8">
        <v>0</v>
      </c>
      <c r="I32" s="1" t="s">
        <v>83</v>
      </c>
      <c r="J32" s="7" t="s">
        <v>36</v>
      </c>
      <c r="K32" s="7" t="s">
        <v>37</v>
      </c>
      <c r="L32" s="7" t="s">
        <v>84</v>
      </c>
      <c r="M32" s="7" t="s">
        <v>38</v>
      </c>
      <c r="N32" s="7" t="s">
        <v>36</v>
      </c>
      <c r="O32" s="20" t="s">
        <v>45</v>
      </c>
      <c r="P32" s="28" t="s">
        <v>39</v>
      </c>
      <c r="Q32" s="29">
        <v>30</v>
      </c>
      <c r="R32" s="29" t="s">
        <v>85</v>
      </c>
      <c r="S32" s="30"/>
      <c r="T32" s="28"/>
      <c r="U32" s="28"/>
      <c r="V32" s="28" t="s">
        <v>86</v>
      </c>
      <c r="W32" s="29">
        <v>100</v>
      </c>
      <c r="X32" s="29">
        <v>0</v>
      </c>
      <c r="Y32" s="31" t="s">
        <v>87</v>
      </c>
      <c r="Z32" s="28" t="s">
        <v>88</v>
      </c>
      <c r="AA32" s="32">
        <v>1</v>
      </c>
      <c r="AB32" s="35">
        <v>10704.39</v>
      </c>
      <c r="AC32" s="32">
        <f t="shared" ref="AC32:AC33" si="0">AA32*AB32</f>
        <v>10704.39</v>
      </c>
      <c r="AD32" s="32">
        <f t="shared" ref="AD32:AD33" si="1">IF(Z32="С НДС",AC32*1.12,(IF(Z32="НДС 8",AC32*1.08,AC32)))</f>
        <v>11988.916800000001</v>
      </c>
      <c r="AE32" t="s">
        <v>107</v>
      </c>
    </row>
    <row r="33" spans="1:31" ht="316.8" x14ac:dyDescent="0.3">
      <c r="A33" s="34">
        <v>7</v>
      </c>
      <c r="B33" s="36" t="s">
        <v>92</v>
      </c>
      <c r="C33" s="20" t="s">
        <v>93</v>
      </c>
      <c r="D33" s="20" t="s">
        <v>94</v>
      </c>
      <c r="E33" s="5" t="s">
        <v>42</v>
      </c>
      <c r="F33" s="8"/>
      <c r="G33" s="7"/>
      <c r="H33" s="8">
        <v>0</v>
      </c>
      <c r="I33" s="1" t="s">
        <v>83</v>
      </c>
      <c r="J33" s="7" t="s">
        <v>36</v>
      </c>
      <c r="K33" s="7" t="s">
        <v>37</v>
      </c>
      <c r="L33" s="7" t="s">
        <v>84</v>
      </c>
      <c r="M33" s="7" t="s">
        <v>38</v>
      </c>
      <c r="N33" s="7" t="s">
        <v>36</v>
      </c>
      <c r="O33" s="20" t="s">
        <v>45</v>
      </c>
      <c r="P33" s="28" t="s">
        <v>39</v>
      </c>
      <c r="Q33" s="29">
        <v>30</v>
      </c>
      <c r="R33" s="29" t="s">
        <v>85</v>
      </c>
      <c r="S33" s="30"/>
      <c r="T33" s="28"/>
      <c r="U33" s="28"/>
      <c r="V33" s="28" t="s">
        <v>86</v>
      </c>
      <c r="W33" s="29">
        <v>100</v>
      </c>
      <c r="X33" s="29">
        <v>0</v>
      </c>
      <c r="Y33" s="31" t="s">
        <v>87</v>
      </c>
      <c r="Z33" s="28" t="s">
        <v>88</v>
      </c>
      <c r="AA33" s="32">
        <v>20</v>
      </c>
      <c r="AB33" s="35">
        <v>825</v>
      </c>
      <c r="AC33" s="32">
        <f t="shared" si="0"/>
        <v>16500</v>
      </c>
      <c r="AD33" s="32">
        <f t="shared" si="1"/>
        <v>18480</v>
      </c>
      <c r="AE33" t="s">
        <v>107</v>
      </c>
    </row>
    <row r="34" spans="1:31" ht="57.6" x14ac:dyDescent="0.3">
      <c r="A34" s="34">
        <v>8</v>
      </c>
      <c r="B34" s="36" t="s">
        <v>95</v>
      </c>
      <c r="C34" s="20" t="s">
        <v>96</v>
      </c>
      <c r="D34" s="20" t="s">
        <v>97</v>
      </c>
      <c r="E34" s="5" t="s">
        <v>42</v>
      </c>
      <c r="F34" s="8"/>
      <c r="G34" s="7"/>
      <c r="H34" s="8">
        <v>0</v>
      </c>
      <c r="I34" s="1" t="s">
        <v>83</v>
      </c>
      <c r="J34" s="7" t="s">
        <v>36</v>
      </c>
      <c r="K34" s="7" t="s">
        <v>37</v>
      </c>
      <c r="L34" s="7" t="s">
        <v>84</v>
      </c>
      <c r="M34" s="7" t="s">
        <v>38</v>
      </c>
      <c r="N34" s="7" t="s">
        <v>36</v>
      </c>
      <c r="O34" s="20" t="s">
        <v>98</v>
      </c>
      <c r="P34" s="28" t="s">
        <v>39</v>
      </c>
      <c r="Q34" s="29"/>
      <c r="R34" s="29"/>
      <c r="S34" s="30" t="s">
        <v>47</v>
      </c>
      <c r="T34" s="28"/>
      <c r="U34" s="28"/>
      <c r="V34" s="28" t="s">
        <v>86</v>
      </c>
      <c r="W34" s="29">
        <v>100</v>
      </c>
      <c r="X34" s="29">
        <v>0</v>
      </c>
      <c r="Y34" s="31" t="s">
        <v>99</v>
      </c>
      <c r="Z34" s="28" t="s">
        <v>88</v>
      </c>
      <c r="AA34" s="32">
        <v>2</v>
      </c>
      <c r="AB34" s="35">
        <v>513.45000000000005</v>
      </c>
      <c r="AC34" s="32">
        <f>AA34*AB34</f>
        <v>1026.9000000000001</v>
      </c>
      <c r="AD34" s="32">
        <f>IF(Z34="С НДС",AC34*1.12,(IF(Z34="НДС 8",AC34*1.08,AC34)))</f>
        <v>1150.1280000000002</v>
      </c>
      <c r="AE34" t="s">
        <v>107</v>
      </c>
    </row>
    <row r="35" spans="1:31" ht="72" x14ac:dyDescent="0.3">
      <c r="A35" s="34">
        <v>9</v>
      </c>
      <c r="B35" s="36" t="s">
        <v>95</v>
      </c>
      <c r="C35" s="20" t="s">
        <v>96</v>
      </c>
      <c r="D35" s="20" t="s">
        <v>97</v>
      </c>
      <c r="E35" s="5" t="s">
        <v>42</v>
      </c>
      <c r="F35" s="8"/>
      <c r="G35" s="7"/>
      <c r="H35" s="8">
        <v>0</v>
      </c>
      <c r="I35" s="1" t="s">
        <v>83</v>
      </c>
      <c r="J35" s="7" t="s">
        <v>36</v>
      </c>
      <c r="K35" s="7" t="s">
        <v>37</v>
      </c>
      <c r="L35" s="7" t="s">
        <v>84</v>
      </c>
      <c r="M35" s="7" t="s">
        <v>38</v>
      </c>
      <c r="N35" s="7" t="s">
        <v>36</v>
      </c>
      <c r="O35" s="20" t="s">
        <v>100</v>
      </c>
      <c r="P35" s="28" t="s">
        <v>39</v>
      </c>
      <c r="Q35" s="29"/>
      <c r="R35" s="29"/>
      <c r="S35" s="30" t="s">
        <v>47</v>
      </c>
      <c r="T35" s="28"/>
      <c r="U35" s="28"/>
      <c r="V35" s="28" t="s">
        <v>86</v>
      </c>
      <c r="W35" s="29">
        <v>100</v>
      </c>
      <c r="X35" s="29">
        <v>0</v>
      </c>
      <c r="Y35" s="31" t="s">
        <v>99</v>
      </c>
      <c r="Z35" s="28" t="s">
        <v>88</v>
      </c>
      <c r="AA35" s="32">
        <v>4</v>
      </c>
      <c r="AB35" s="35">
        <v>513.45000000000005</v>
      </c>
      <c r="AC35" s="32">
        <f>AA35*AB35</f>
        <v>2053.8000000000002</v>
      </c>
      <c r="AD35" s="32">
        <f>IF(Z35="С НДС",AC35*1.12,(IF(Z35="НДС 8",AC35*1.08,AC35)))</f>
        <v>2300.2560000000003</v>
      </c>
      <c r="AE35" t="s">
        <v>107</v>
      </c>
    </row>
    <row r="36" spans="1:31" ht="86.4" x14ac:dyDescent="0.3">
      <c r="A36" s="34">
        <v>10</v>
      </c>
      <c r="B36" s="36" t="s">
        <v>95</v>
      </c>
      <c r="C36" s="20" t="s">
        <v>96</v>
      </c>
      <c r="D36" s="20" t="s">
        <v>97</v>
      </c>
      <c r="E36" s="5" t="s">
        <v>42</v>
      </c>
      <c r="F36" s="8"/>
      <c r="G36" s="7"/>
      <c r="H36" s="8">
        <v>0</v>
      </c>
      <c r="I36" s="1" t="s">
        <v>83</v>
      </c>
      <c r="J36" s="7" t="s">
        <v>36</v>
      </c>
      <c r="K36" s="7" t="s">
        <v>37</v>
      </c>
      <c r="L36" s="7" t="s">
        <v>84</v>
      </c>
      <c r="M36" s="7" t="s">
        <v>38</v>
      </c>
      <c r="N36" s="7" t="s">
        <v>36</v>
      </c>
      <c r="O36" s="20" t="s">
        <v>101</v>
      </c>
      <c r="P36" s="28" t="s">
        <v>39</v>
      </c>
      <c r="Q36" s="29"/>
      <c r="R36" s="29"/>
      <c r="S36" s="30" t="s">
        <v>47</v>
      </c>
      <c r="T36" s="28"/>
      <c r="U36" s="28"/>
      <c r="V36" s="28" t="s">
        <v>86</v>
      </c>
      <c r="W36" s="29">
        <v>100</v>
      </c>
      <c r="X36" s="29">
        <v>0</v>
      </c>
      <c r="Y36" s="31" t="s">
        <v>99</v>
      </c>
      <c r="Z36" s="28" t="s">
        <v>88</v>
      </c>
      <c r="AA36" s="32">
        <v>5</v>
      </c>
      <c r="AB36" s="35">
        <v>513.45000000000005</v>
      </c>
      <c r="AC36" s="32">
        <f>AA36*AB36</f>
        <v>2567.25</v>
      </c>
      <c r="AD36" s="32">
        <f>IF(Z36="С НДС",AC36*1.12,(IF(Z36="НДС 8",AC36*1.08,AC36)))</f>
        <v>2875.32</v>
      </c>
      <c r="AE36" t="s">
        <v>107</v>
      </c>
    </row>
    <row r="37" spans="1:31" ht="72" x14ac:dyDescent="0.3">
      <c r="A37" s="34">
        <v>11</v>
      </c>
      <c r="B37" s="36" t="s">
        <v>95</v>
      </c>
      <c r="C37" s="20" t="s">
        <v>96</v>
      </c>
      <c r="D37" s="20" t="s">
        <v>97</v>
      </c>
      <c r="E37" s="5" t="s">
        <v>42</v>
      </c>
      <c r="F37" s="8"/>
      <c r="G37" s="7"/>
      <c r="H37" s="8">
        <v>0</v>
      </c>
      <c r="I37" s="1" t="s">
        <v>83</v>
      </c>
      <c r="J37" s="7" t="s">
        <v>36</v>
      </c>
      <c r="K37" s="7" t="s">
        <v>37</v>
      </c>
      <c r="L37" s="7" t="s">
        <v>84</v>
      </c>
      <c r="M37" s="7" t="s">
        <v>38</v>
      </c>
      <c r="N37" s="7" t="s">
        <v>36</v>
      </c>
      <c r="O37" s="37" t="s">
        <v>102</v>
      </c>
      <c r="P37" s="28" t="s">
        <v>39</v>
      </c>
      <c r="Q37" s="38"/>
      <c r="R37" s="38"/>
      <c r="S37" s="30" t="s">
        <v>47</v>
      </c>
      <c r="T37" s="39"/>
      <c r="U37" s="39"/>
      <c r="V37" s="28" t="s">
        <v>86</v>
      </c>
      <c r="W37" s="29">
        <v>100</v>
      </c>
      <c r="X37" s="29">
        <v>0</v>
      </c>
      <c r="Y37" s="31" t="s">
        <v>99</v>
      </c>
      <c r="Z37" s="28" t="s">
        <v>88</v>
      </c>
      <c r="AA37" s="40">
        <v>4</v>
      </c>
      <c r="AB37" s="35">
        <v>513.45000000000005</v>
      </c>
      <c r="AC37" s="32">
        <f t="shared" ref="AC37:AC41" si="2">AA37*AB37</f>
        <v>2053.8000000000002</v>
      </c>
      <c r="AD37" s="32">
        <f t="shared" ref="AD37:AD39" si="3">IF(Z37="С НДС",AC37*1.12,(IF(Z37="НДС 8",AC37*1.08,AC37)))</f>
        <v>2300.2560000000003</v>
      </c>
      <c r="AE37" t="s">
        <v>107</v>
      </c>
    </row>
    <row r="38" spans="1:31" ht="72" x14ac:dyDescent="0.3">
      <c r="A38" s="34">
        <v>12</v>
      </c>
      <c r="B38" s="36" t="s">
        <v>95</v>
      </c>
      <c r="C38" s="20" t="s">
        <v>96</v>
      </c>
      <c r="D38" s="20" t="s">
        <v>97</v>
      </c>
      <c r="E38" s="5" t="s">
        <v>42</v>
      </c>
      <c r="F38" s="8"/>
      <c r="G38" s="7"/>
      <c r="H38" s="8">
        <v>0</v>
      </c>
      <c r="I38" s="1" t="s">
        <v>83</v>
      </c>
      <c r="J38" s="7" t="s">
        <v>36</v>
      </c>
      <c r="K38" s="7" t="s">
        <v>37</v>
      </c>
      <c r="L38" s="7" t="s">
        <v>84</v>
      </c>
      <c r="M38" s="7" t="s">
        <v>38</v>
      </c>
      <c r="N38" s="7" t="s">
        <v>36</v>
      </c>
      <c r="O38" s="37" t="s">
        <v>103</v>
      </c>
      <c r="P38" s="28" t="s">
        <v>39</v>
      </c>
      <c r="Q38" s="41"/>
      <c r="R38" s="41"/>
      <c r="S38" s="30" t="s">
        <v>47</v>
      </c>
      <c r="T38" s="41"/>
      <c r="U38" s="41"/>
      <c r="V38" s="28" t="s">
        <v>86</v>
      </c>
      <c r="W38" s="29">
        <v>100</v>
      </c>
      <c r="X38" s="29">
        <v>0</v>
      </c>
      <c r="Y38" s="31" t="s">
        <v>99</v>
      </c>
      <c r="Z38" s="28" t="s">
        <v>88</v>
      </c>
      <c r="AA38" s="32">
        <v>2</v>
      </c>
      <c r="AB38" s="35">
        <v>513.45000000000005</v>
      </c>
      <c r="AC38" s="32">
        <f t="shared" si="2"/>
        <v>1026.9000000000001</v>
      </c>
      <c r="AD38" s="32">
        <f t="shared" si="3"/>
        <v>1150.1280000000002</v>
      </c>
      <c r="AE38" t="s">
        <v>107</v>
      </c>
    </row>
    <row r="39" spans="1:31" ht="72" x14ac:dyDescent="0.3">
      <c r="A39" s="42">
        <v>13</v>
      </c>
      <c r="B39" s="36" t="s">
        <v>95</v>
      </c>
      <c r="C39" s="20" t="s">
        <v>96</v>
      </c>
      <c r="D39" s="20" t="s">
        <v>97</v>
      </c>
      <c r="E39" s="5" t="s">
        <v>42</v>
      </c>
      <c r="F39" s="8"/>
      <c r="G39" s="7"/>
      <c r="H39" s="8">
        <v>0</v>
      </c>
      <c r="I39" s="1" t="s">
        <v>83</v>
      </c>
      <c r="J39" s="7" t="s">
        <v>36</v>
      </c>
      <c r="K39" s="7" t="s">
        <v>37</v>
      </c>
      <c r="L39" s="7" t="s">
        <v>84</v>
      </c>
      <c r="M39" s="7" t="s">
        <v>38</v>
      </c>
      <c r="N39" s="7" t="s">
        <v>36</v>
      </c>
      <c r="O39" s="37" t="s">
        <v>104</v>
      </c>
      <c r="P39" s="28" t="s">
        <v>39</v>
      </c>
      <c r="Q39" s="41"/>
      <c r="R39" s="41"/>
      <c r="S39" s="30" t="s">
        <v>47</v>
      </c>
      <c r="T39" s="41"/>
      <c r="U39" s="41"/>
      <c r="V39" s="28" t="s">
        <v>86</v>
      </c>
      <c r="W39" s="29">
        <v>100</v>
      </c>
      <c r="X39" s="29">
        <v>0</v>
      </c>
      <c r="Y39" s="31" t="s">
        <v>99</v>
      </c>
      <c r="Z39" s="28" t="s">
        <v>88</v>
      </c>
      <c r="AA39" s="32">
        <v>1</v>
      </c>
      <c r="AB39" s="35">
        <v>513.45000000000005</v>
      </c>
      <c r="AC39" s="32">
        <f t="shared" si="2"/>
        <v>513.45000000000005</v>
      </c>
      <c r="AD39" s="32">
        <f t="shared" si="3"/>
        <v>575.06400000000008</v>
      </c>
      <c r="AE39" t="s">
        <v>107</v>
      </c>
    </row>
    <row r="40" spans="1:31" ht="72" x14ac:dyDescent="0.3">
      <c r="A40" s="34">
        <v>14</v>
      </c>
      <c r="B40" s="36" t="s">
        <v>95</v>
      </c>
      <c r="C40" s="20" t="s">
        <v>96</v>
      </c>
      <c r="D40" s="20" t="s">
        <v>97</v>
      </c>
      <c r="E40" s="5" t="s">
        <v>42</v>
      </c>
      <c r="F40" s="8"/>
      <c r="G40" s="7"/>
      <c r="H40" s="8">
        <v>0</v>
      </c>
      <c r="I40" s="1" t="s">
        <v>83</v>
      </c>
      <c r="J40" s="7" t="s">
        <v>36</v>
      </c>
      <c r="K40" s="7" t="s">
        <v>37</v>
      </c>
      <c r="L40" s="7" t="s">
        <v>84</v>
      </c>
      <c r="M40" s="7" t="s">
        <v>38</v>
      </c>
      <c r="N40" s="7" t="s">
        <v>36</v>
      </c>
      <c r="O40" s="37" t="s">
        <v>105</v>
      </c>
      <c r="P40" s="28" t="s">
        <v>39</v>
      </c>
      <c r="Q40" s="41"/>
      <c r="R40" s="41"/>
      <c r="S40" s="30" t="s">
        <v>47</v>
      </c>
      <c r="T40" s="41"/>
      <c r="U40" s="41"/>
      <c r="V40" s="28" t="s">
        <v>86</v>
      </c>
      <c r="W40" s="29">
        <v>100</v>
      </c>
      <c r="X40" s="29">
        <v>0</v>
      </c>
      <c r="Y40" s="31" t="s">
        <v>99</v>
      </c>
      <c r="Z40" s="28" t="s">
        <v>88</v>
      </c>
      <c r="AA40" s="32">
        <v>1</v>
      </c>
      <c r="AB40" s="35">
        <v>513.45000000000005</v>
      </c>
      <c r="AC40" s="32">
        <f t="shared" si="2"/>
        <v>513.45000000000005</v>
      </c>
      <c r="AD40" s="32">
        <f>IF(Z40="С НДС",AC40*1.12,(IF(Z40="НДС 8",AC40*1.08,AC40)))</f>
        <v>575.06400000000008</v>
      </c>
      <c r="AE40" t="s">
        <v>107</v>
      </c>
    </row>
    <row r="41" spans="1:31" ht="57.6" x14ac:dyDescent="0.3">
      <c r="A41" s="34">
        <v>15</v>
      </c>
      <c r="B41" s="36" t="s">
        <v>95</v>
      </c>
      <c r="C41" s="20" t="s">
        <v>96</v>
      </c>
      <c r="D41" s="20" t="s">
        <v>97</v>
      </c>
      <c r="E41" s="5" t="s">
        <v>42</v>
      </c>
      <c r="F41" s="8"/>
      <c r="G41" s="7"/>
      <c r="H41" s="8">
        <v>0</v>
      </c>
      <c r="I41" s="1" t="s">
        <v>83</v>
      </c>
      <c r="J41" s="7" t="s">
        <v>36</v>
      </c>
      <c r="K41" s="7" t="s">
        <v>37</v>
      </c>
      <c r="L41" s="7" t="s">
        <v>84</v>
      </c>
      <c r="M41" s="7" t="s">
        <v>38</v>
      </c>
      <c r="N41" s="7" t="s">
        <v>36</v>
      </c>
      <c r="O41" s="10" t="s">
        <v>106</v>
      </c>
      <c r="P41" s="7" t="s">
        <v>39</v>
      </c>
      <c r="Q41" s="43"/>
      <c r="R41" s="43"/>
      <c r="S41" s="18" t="s">
        <v>47</v>
      </c>
      <c r="T41" s="43"/>
      <c r="U41" s="43"/>
      <c r="V41" s="7" t="s">
        <v>86</v>
      </c>
      <c r="W41" s="10">
        <v>100</v>
      </c>
      <c r="X41" s="10">
        <v>0</v>
      </c>
      <c r="Y41" s="44" t="s">
        <v>99</v>
      </c>
      <c r="Z41" s="7" t="s">
        <v>88</v>
      </c>
      <c r="AA41" s="11">
        <v>1</v>
      </c>
      <c r="AB41" s="45">
        <v>513.45000000000005</v>
      </c>
      <c r="AC41" s="11">
        <f t="shared" si="2"/>
        <v>513.45000000000005</v>
      </c>
      <c r="AD41" s="11">
        <f>IF(Z41="С НДС",AC41*1.12,(IF(Z41="НДС 8",AC41*1.08,AC41)))</f>
        <v>575.06400000000008</v>
      </c>
      <c r="AE41" t="s">
        <v>107</v>
      </c>
    </row>
  </sheetData>
  <mergeCells count="34">
    <mergeCell ref="V20:X21"/>
    <mergeCell ref="M20:M22"/>
    <mergeCell ref="N20:N22"/>
    <mergeCell ref="O20:O22"/>
    <mergeCell ref="P20:P22"/>
    <mergeCell ref="Q20:U20"/>
    <mergeCell ref="Q21:R21"/>
    <mergeCell ref="T21:U21"/>
    <mergeCell ref="Z20:Z22"/>
    <mergeCell ref="AA20:AD20"/>
    <mergeCell ref="AC7:AD7"/>
    <mergeCell ref="AC9:AD9"/>
    <mergeCell ref="AD21:AD22"/>
    <mergeCell ref="AA21:AA22"/>
    <mergeCell ref="AB21:AB22"/>
    <mergeCell ref="AC21:AC22"/>
    <mergeCell ref="AC11:AD11"/>
    <mergeCell ref="AC13:AD13"/>
    <mergeCell ref="AC15:AD15"/>
    <mergeCell ref="AC16:AD16"/>
    <mergeCell ref="AC5:AD5"/>
    <mergeCell ref="A20:A22"/>
    <mergeCell ref="B20:B22"/>
    <mergeCell ref="C20:C22"/>
    <mergeCell ref="D20:D22"/>
    <mergeCell ref="E20:E22"/>
    <mergeCell ref="H20:H22"/>
    <mergeCell ref="J20:J22"/>
    <mergeCell ref="K20:K22"/>
    <mergeCell ref="L20:L22"/>
    <mergeCell ref="G20:G22"/>
    <mergeCell ref="I20:I22"/>
    <mergeCell ref="A18:AD18"/>
    <mergeCell ref="Y20:Y22"/>
  </mergeCells>
  <phoneticPr fontId="14" type="noConversion"/>
  <dataValidations count="9">
    <dataValidation type="custom" allowBlank="1" showInputMessage="1" showErrorMessage="1" sqref="AC25:AC26 AC28:AC41" xr:uid="{396DD8E6-3F52-4AC6-9993-85DB08A0F43D}">
      <formula1>AA25*AB25</formula1>
    </dataValidation>
    <dataValidation type="list" allowBlank="1" showInputMessage="1" showErrorMessage="1" sqref="M25:M26 M31:M41" xr:uid="{7BDFBEA1-38A4-4290-9069-7DEA4624CE98}">
      <formula1>Классификатор_стран</formula1>
    </dataValidation>
    <dataValidation type="list" allowBlank="1" showInputMessage="1" showErrorMessage="1" sqref="F25:G26 F28:G31" xr:uid="{A4870071-3110-4518-A479-2BA041ABBBD1}">
      <formula1>Приоритеты_закупок</formula1>
    </dataValidation>
    <dataValidation type="list" allowBlank="1" showInputMessage="1" showErrorMessage="1" sqref="Z25:Z26 Z28:Z41" xr:uid="{45D8DE8D-114B-4860-AAD2-AEEDC0110393}">
      <formula1>С_НДС</formula1>
    </dataValidation>
    <dataValidation type="list" allowBlank="1" showInputMessage="1" showErrorMessage="1" sqref="Y25:Y26 Y28:Y33" xr:uid="{2013A423-DC12-4D03-A7CD-74AAD5653064}">
      <formula1>ЕИ</formula1>
    </dataValidation>
    <dataValidation type="textLength" operator="equal" allowBlank="1" showInputMessage="1" showErrorMessage="1" error="Код КАТО должен содержать 9 символов" sqref="N28:N41 N25:N26 J25:J26 J28:J41" xr:uid="{0234445F-A483-49B2-9F01-9620ABEF13AD}">
      <formula1>9</formula1>
    </dataValidation>
    <dataValidation type="whole" allowBlank="1" showInputMessage="1" showErrorMessage="1" sqref="H28:H41 F28:F31 F25:F26 H25:H26 V25:X26 V28:X30 W31:X34" xr:uid="{321F75AC-89F1-4709-83F8-3BF717195158}">
      <formula1>0</formula1>
      <formula2>100</formula2>
    </dataValidation>
    <dataValidation type="list" allowBlank="1" showInputMessage="1" showErrorMessage="1" sqref="R25:R26 R28:R33" xr:uid="{619F0EC1-ACEC-47A7-8462-778193268427}">
      <formula1>Тип_дней</formula1>
    </dataValidation>
    <dataValidation type="list" allowBlank="1" showInputMessage="1" showErrorMessage="1" sqref="P25:P26 P28:P41" xr:uid="{2FA786E2-94D2-46A2-94CE-1E446AA8B8E0}">
      <formula1>Инкотермс</formula1>
    </dataValidation>
  </dataValidations>
  <hyperlinks>
    <hyperlink ref="B29" r:id="rId1" display="https://enstru.kz/code_new.jsp?&amp;t=%D0%A3%D1%81%D0%BB%D1%83%D0%B3%D0%B8%20%D0%BF%D0%BE%20%D1%82%D1%80%D0%B0%D0%BD%D1%81%D0%BF%D0%BE%D1%80%D1%82%D0%BD%D0%BE%2D%D1%8D%D0%BA%D1%81%D0%BF%D0%B5%D0%B4%D0%B8%D1%82%D0%BE%D1%80%D1%81%D0%BA%D0%BE%D0%BC%D1%83&amp;s=common&amp;p=10&amp;n=0&amp;S=522919%2E100&amp;N=%D0%A3%D1%81%D0%BB%D1%83%D0%B3%D0%B8%20%D0%BF%D0%BE%20%D1%82%D1%80%D0%B0%D0%BD%D1%81%D0%BF%D0%BE%D1%80%D1%82%D0%BD%D0%BE%2D%D1%8D%D0%BA%D1%81%D0%BF%D0%B5%D0%B4%D0%B8%D1%82%D0%BE%D1%80%D1%81%D0%BA%D0%BE%D0%BC%D1%83%20%D0%BE%D0%B1%D1%81%D0%BB%D1%83%D0%B6%D0%B8%D0%B2%D0%B0%D0%BD%D0%B8%D1%8E&amp;fc=1&amp;fg=0&amp;new=522919.100.000000" xr:uid="{E5145F00-7746-4DEC-85C0-29AEF3671646}"/>
  </hyperlinks>
  <printOptions horizontalCentered="1"/>
  <pageMargins left="0" right="0" top="0" bottom="0" header="0.31496062992125984" footer="0.31496062992125984"/>
  <pageSetup scale="4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2023 г</vt:lpstr>
      <vt:lpstr>'на 2023 г'!Область_печати</vt:lpstr>
    </vt:vector>
  </TitlesOfParts>
  <Company>SKC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Kubayev Sagynay (SKC)</dc:creator>
  <cp:lastModifiedBy>Данагуль Ж. Мырзахметова</cp:lastModifiedBy>
  <cp:lastPrinted>2023-01-31T11:23:50Z</cp:lastPrinted>
  <dcterms:created xsi:type="dcterms:W3CDTF">2022-05-18T12:16:09Z</dcterms:created>
  <dcterms:modified xsi:type="dcterms:W3CDTF">2023-09-01T10:42:46Z</dcterms:modified>
</cp:coreProperties>
</file>